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60" windowWidth="9720" windowHeight="6210" tabRatio="601" activeTab="1"/>
  </bookViews>
  <sheets>
    <sheet name="ACTIVITATE" sheetId="1" r:id="rId1"/>
    <sheet name="MORBIDITATE" sheetId="2" r:id="rId2"/>
  </sheets>
  <definedNames>
    <definedName name="DATABASE">'ACTIVITATE'!#REF!</definedName>
    <definedName name="LINIE">#N/A</definedName>
    <definedName name="_xlnm.Print_Area" localSheetId="0">'ACTIVITATE'!$A$2:$AE$45</definedName>
    <definedName name="_xlnm.Print_Area" localSheetId="1">'MORBIDITATE'!$B$5:$N$998</definedName>
  </definedNames>
  <calcPr fullCalcOnLoad="1"/>
</workbook>
</file>

<file path=xl/sharedStrings.xml><?xml version="1.0" encoding="utf-8"?>
<sst xmlns="http://schemas.openxmlformats.org/spreadsheetml/2006/main" count="2655" uniqueCount="2123">
  <si>
    <t>Tulburari delirante persistente</t>
  </si>
  <si>
    <t>F22</t>
  </si>
  <si>
    <t>Tulburari psihotice acute si tranzitorii</t>
  </si>
  <si>
    <t>F23</t>
  </si>
  <si>
    <t>Tulburare deliranta indusa</t>
  </si>
  <si>
    <t>F24</t>
  </si>
  <si>
    <t>Tulburari schizo-afective</t>
  </si>
  <si>
    <t>F25</t>
  </si>
  <si>
    <t>Alte tulburari psihotice neorganice</t>
  </si>
  <si>
    <t>F28; F29</t>
  </si>
  <si>
    <t>Episod maniacal</t>
  </si>
  <si>
    <t>F30</t>
  </si>
  <si>
    <t>Tuburare afectiva bipolara</t>
  </si>
  <si>
    <t>F31</t>
  </si>
  <si>
    <t>Episod depresiv</t>
  </si>
  <si>
    <t>F32; F33</t>
  </si>
  <si>
    <t>Tulburari ale dispozitiei afectivitatii</t>
  </si>
  <si>
    <t>F34</t>
  </si>
  <si>
    <t>Alte tulb ale dispozitiei afectivitatii</t>
  </si>
  <si>
    <t>F38</t>
  </si>
  <si>
    <t>Tulb ale dispozitiei afectiv, fara FAI</t>
  </si>
  <si>
    <t>F39</t>
  </si>
  <si>
    <t>Tulburari anxioase</t>
  </si>
  <si>
    <t>F40; F41</t>
  </si>
  <si>
    <t>Tulburare obsesionala-compulsiva</t>
  </si>
  <si>
    <t>F42</t>
  </si>
  <si>
    <t>Reac la factor de stress imp,tulb adapt</t>
  </si>
  <si>
    <t>F43</t>
  </si>
  <si>
    <t>Tulburari disociative [de conversie]</t>
  </si>
  <si>
    <t>F44</t>
  </si>
  <si>
    <t>Tulburari somatice</t>
  </si>
  <si>
    <t>F45</t>
  </si>
  <si>
    <t>Alte tulburari nevrotice</t>
  </si>
  <si>
    <t>F48</t>
  </si>
  <si>
    <t>Tulburari de alimentatie</t>
  </si>
  <si>
    <t>F50</t>
  </si>
  <si>
    <t>Tulburari de somn neorganice</t>
  </si>
  <si>
    <t>F51</t>
  </si>
  <si>
    <t>Disfunc sex, nedat.unei tulb,boli org.</t>
  </si>
  <si>
    <t>F52</t>
  </si>
  <si>
    <t>Tulb ment.si de comp.asoc cu puerperiu,FAI</t>
  </si>
  <si>
    <t>F53</t>
  </si>
  <si>
    <t>Fact psih,comportament asoc boli, tulb.</t>
  </si>
  <si>
    <t>F54</t>
  </si>
  <si>
    <t>Abuz de subst nedeterminind dependenta</t>
  </si>
  <si>
    <t>F55</t>
  </si>
  <si>
    <t>Sindr comp nepreciz asoc perturb.fizio.</t>
  </si>
  <si>
    <t>F59</t>
  </si>
  <si>
    <t>Tulb specifice ale personalitatii</t>
  </si>
  <si>
    <t>F60 - F63</t>
  </si>
  <si>
    <t>Tulb de identitate sex, de prefer. sex</t>
  </si>
  <si>
    <t>F64; F65</t>
  </si>
  <si>
    <t>Pb psiholog si comp.asoc dezv. sexuale</t>
  </si>
  <si>
    <t>F66</t>
  </si>
  <si>
    <t>Alte tulb ale pers., a comp la adult</t>
  </si>
  <si>
    <t>F63; F68</t>
  </si>
  <si>
    <t>Intirziere mentala usoara</t>
  </si>
  <si>
    <t>F70</t>
  </si>
  <si>
    <t>Intirziere mentala medie</t>
  </si>
  <si>
    <t>F71</t>
  </si>
  <si>
    <t>Intirziere mentala grava</t>
  </si>
  <si>
    <t>F72</t>
  </si>
  <si>
    <t>Intirziere mentala profunda</t>
  </si>
  <si>
    <t>F73</t>
  </si>
  <si>
    <t>Alte forme de intirz.mental., fara precizare</t>
  </si>
  <si>
    <t>F78; F79</t>
  </si>
  <si>
    <t>Tulb spec de dezv vorbirii si limbaj, achizitii</t>
  </si>
  <si>
    <t>F80; F81</t>
  </si>
  <si>
    <t>Tulburari specifice de dezvoltare motorie</t>
  </si>
  <si>
    <t>F82</t>
  </si>
  <si>
    <t>Alte tulb ale dezv psih. si fara precizare</t>
  </si>
  <si>
    <t>F83; F88; F89</t>
  </si>
  <si>
    <t>Tulburari hiperchinetice</t>
  </si>
  <si>
    <t>F90</t>
  </si>
  <si>
    <t>Tulburari de conduita</t>
  </si>
  <si>
    <t>F91; F92</t>
  </si>
  <si>
    <t>Tulb emot.cu aparitia in mod.spec in copilarie</t>
  </si>
  <si>
    <t>F93</t>
  </si>
  <si>
    <t>Tulb ale func soc,cu aparitia spec.in copilarie</t>
  </si>
  <si>
    <t>F94</t>
  </si>
  <si>
    <t>Alte tulb.de comp.,tulb.emotion. in per.copilarie</t>
  </si>
  <si>
    <t>F95; F98</t>
  </si>
  <si>
    <t>Tulburare mentala fara alte indicatii</t>
  </si>
  <si>
    <t>F99</t>
  </si>
  <si>
    <t>Meningita bacteriana, neclasata la alte locuri</t>
  </si>
  <si>
    <t>G00</t>
  </si>
  <si>
    <t>Meningita datorita altor cauze si neprecizate</t>
  </si>
  <si>
    <t>G03</t>
  </si>
  <si>
    <t>Encefalita, mielita, encefalomielita</t>
  </si>
  <si>
    <t>G04</t>
  </si>
  <si>
    <t>Abces si granulom intracranian si intrarahidian</t>
  </si>
  <si>
    <t>G06</t>
  </si>
  <si>
    <t>Flebita,tromboflebita intracranian,intrarahidiana</t>
  </si>
  <si>
    <t>G08</t>
  </si>
  <si>
    <t>Coreea Huntington</t>
  </si>
  <si>
    <t>G10</t>
  </si>
  <si>
    <t>Ataxia ereditara</t>
  </si>
  <si>
    <t>G11</t>
  </si>
  <si>
    <t>Amiotrofia spinala si sindroame inrudite</t>
  </si>
  <si>
    <t>G12</t>
  </si>
  <si>
    <t>Boala Parkinson</t>
  </si>
  <si>
    <t>G20</t>
  </si>
  <si>
    <t>Sindrom parkinsonian secundar</t>
  </si>
  <si>
    <t>G21</t>
  </si>
  <si>
    <t>Alte boli degenerativ ale nucleilor centr cenusii</t>
  </si>
  <si>
    <t>G23</t>
  </si>
  <si>
    <t>Alte sindr extrapiramid, tulburari de motricitate</t>
  </si>
  <si>
    <t>G24; G25</t>
  </si>
  <si>
    <t>Boala Alzheimer</t>
  </si>
  <si>
    <t>G30</t>
  </si>
  <si>
    <t>Alte afect degenerative ale sist nervos, neclasat</t>
  </si>
  <si>
    <t>G31</t>
  </si>
  <si>
    <t>Scleroza multipla</t>
  </si>
  <si>
    <t>G35</t>
  </si>
  <si>
    <t>Alte afectuni demielinizante acute diseminate</t>
  </si>
  <si>
    <t>G36</t>
  </si>
  <si>
    <t>Alte afect demielinizante ale sist nervos central</t>
  </si>
  <si>
    <t>G37</t>
  </si>
  <si>
    <t>Epilepsia</t>
  </si>
  <si>
    <t>G40</t>
  </si>
  <si>
    <t>Stare de rau epileptic</t>
  </si>
  <si>
    <t>G41</t>
  </si>
  <si>
    <t>Sindroame de algii cefalice</t>
  </si>
  <si>
    <t>G43 - G44</t>
  </si>
  <si>
    <t>Accid ischemice cerebr tranzit, sindroame inrudit</t>
  </si>
  <si>
    <t>G45</t>
  </si>
  <si>
    <t>Tulburari de somn</t>
  </si>
  <si>
    <t>G47</t>
  </si>
  <si>
    <t>Afectiunile nervilor cranieni</t>
  </si>
  <si>
    <t>G50 - G52</t>
  </si>
  <si>
    <t>Afectiunile radacinilor si plexurilor nervoase</t>
  </si>
  <si>
    <t>G54</t>
  </si>
  <si>
    <t>Mononevrite</t>
  </si>
  <si>
    <t>G56 - G58</t>
  </si>
  <si>
    <t>Neuropatia ereditara si idiopatica</t>
  </si>
  <si>
    <t>G60</t>
  </si>
  <si>
    <t>Polinevrite inflamatorii</t>
  </si>
  <si>
    <t>G61</t>
  </si>
  <si>
    <t>Alte polinevrite</t>
  </si>
  <si>
    <t>G62</t>
  </si>
  <si>
    <t>Alte afectiuni ale sistemului nervos periferic</t>
  </si>
  <si>
    <t>G64</t>
  </si>
  <si>
    <t>Miastenia si alte afectiuni neuromusculare</t>
  </si>
  <si>
    <t>G70</t>
  </si>
  <si>
    <t>Afect musc primitiv (Distrofia musc.Duchenne)</t>
  </si>
  <si>
    <t>G71</t>
  </si>
  <si>
    <t>Alte afectiuni musculare</t>
  </si>
  <si>
    <t>G72</t>
  </si>
  <si>
    <t>Paralizia cerebrala infantila</t>
  </si>
  <si>
    <t>G80</t>
  </si>
  <si>
    <t>Hemiplegia</t>
  </si>
  <si>
    <t>G81</t>
  </si>
  <si>
    <t>Paraplegia si tetraplegia</t>
  </si>
  <si>
    <t>G82</t>
  </si>
  <si>
    <t>Alte sindroame paralitice</t>
  </si>
  <si>
    <t>G83</t>
  </si>
  <si>
    <t>Afectiuni ale sistemului nervos autonom</t>
  </si>
  <si>
    <t>G90</t>
  </si>
  <si>
    <t>Hidrocefalia</t>
  </si>
  <si>
    <t>G91</t>
  </si>
  <si>
    <t>Encefalopat toxica si alte afect ale creier.</t>
  </si>
  <si>
    <t>G92; G93</t>
  </si>
  <si>
    <t>Alte afectiuni ale maduvei spinarii</t>
  </si>
  <si>
    <t>G95</t>
  </si>
  <si>
    <t>Alte afectiuni ale sistemului nervos central</t>
  </si>
  <si>
    <t>G96; G98</t>
  </si>
  <si>
    <t>Afect. sist.nerv dupa un act medical</t>
  </si>
  <si>
    <t>G97</t>
  </si>
  <si>
    <t>Orgelet si chalazion</t>
  </si>
  <si>
    <t>H00</t>
  </si>
  <si>
    <t>Alte afectiuni ale pleoapei</t>
  </si>
  <si>
    <t>H02</t>
  </si>
  <si>
    <t>Afectiuni ale aparatului lacrimal</t>
  </si>
  <si>
    <t>H04</t>
  </si>
  <si>
    <t>Afectiuni ale orbitei</t>
  </si>
  <si>
    <t>H05</t>
  </si>
  <si>
    <t>Conjunctivita</t>
  </si>
  <si>
    <t>H10</t>
  </si>
  <si>
    <t>Alte afectiuni ale conjunctivei</t>
  </si>
  <si>
    <t>H11</t>
  </si>
  <si>
    <t>Afectiuni ale scleroticei</t>
  </si>
  <si>
    <t>H15</t>
  </si>
  <si>
    <t>Cheratita</t>
  </si>
  <si>
    <t>H16</t>
  </si>
  <si>
    <t>Cicatrice, opacit corneene,alte afect.cornee</t>
  </si>
  <si>
    <t>H17; H18</t>
  </si>
  <si>
    <t>Iridociclita</t>
  </si>
  <si>
    <t>H20</t>
  </si>
  <si>
    <t>Alte afect. ale irisului si corpilor ciliari</t>
  </si>
  <si>
    <t>H21</t>
  </si>
  <si>
    <t>Cataracta senila</t>
  </si>
  <si>
    <t>H25</t>
  </si>
  <si>
    <t>Alte cataracte</t>
  </si>
  <si>
    <t>H26</t>
  </si>
  <si>
    <t>Alte afectiuni ale cristalinului</t>
  </si>
  <si>
    <t>H27</t>
  </si>
  <si>
    <t>Chorioretinita,alte afectiuni ale choroidei</t>
  </si>
  <si>
    <t>H30; H31</t>
  </si>
  <si>
    <t>Dezlipirea si ruptura retinei</t>
  </si>
  <si>
    <t>H33</t>
  </si>
  <si>
    <t>Alte afectiuni retiniene</t>
  </si>
  <si>
    <t>H34; H35</t>
  </si>
  <si>
    <t>Glaucomul</t>
  </si>
  <si>
    <t>H40</t>
  </si>
  <si>
    <t>Afectiuni ale corpului vitros</t>
  </si>
  <si>
    <t>H43</t>
  </si>
  <si>
    <t>Afectiuni ale globului ocular</t>
  </si>
  <si>
    <t>H44</t>
  </si>
  <si>
    <t>Nevrita optica</t>
  </si>
  <si>
    <t>H46</t>
  </si>
  <si>
    <t>Alte afect. ale nervului si cailor optice</t>
  </si>
  <si>
    <t>H47</t>
  </si>
  <si>
    <t>Strabism paralitic</t>
  </si>
  <si>
    <t>H49; H50</t>
  </si>
  <si>
    <t>Alte anomalii de miscare binoculara</t>
  </si>
  <si>
    <t>H51</t>
  </si>
  <si>
    <t>Vicii de refractie si tulb de acomodare</t>
  </si>
  <si>
    <t>H52</t>
  </si>
  <si>
    <t>Tulburari de vedere</t>
  </si>
  <si>
    <t>H53</t>
  </si>
  <si>
    <t>Cecitatea si scaderea vazului</t>
  </si>
  <si>
    <t>H54</t>
  </si>
  <si>
    <t>Nistagmus,alte miscari anormale ale ochi.</t>
  </si>
  <si>
    <t>H55</t>
  </si>
  <si>
    <t>Alte afect. ale ochiului si anexelor sale</t>
  </si>
  <si>
    <t>H57</t>
  </si>
  <si>
    <t>Afect.ale ochi si anexe sale dupa act med.</t>
  </si>
  <si>
    <t>H59</t>
  </si>
  <si>
    <t>Otita externa</t>
  </si>
  <si>
    <t>H60</t>
  </si>
  <si>
    <t>Alte afectiuni ale urechii externe</t>
  </si>
  <si>
    <t>H61</t>
  </si>
  <si>
    <t>Otita medie nesupurata</t>
  </si>
  <si>
    <t>H65</t>
  </si>
  <si>
    <t>Otita medie supurativa si fara precizare</t>
  </si>
  <si>
    <t>H66</t>
  </si>
  <si>
    <t>Inflamat, obstr, afect ale trompei Eustache</t>
  </si>
  <si>
    <t>H68 H69</t>
  </si>
  <si>
    <t>Mastoidita si afectiuni asociate</t>
  </si>
  <si>
    <t>H70</t>
  </si>
  <si>
    <t>Colesteatomul urechii medii</t>
  </si>
  <si>
    <t>H71</t>
  </si>
  <si>
    <t>Perforatia si alte afectiuni ale timpanului</t>
  </si>
  <si>
    <t>H72 - H73</t>
  </si>
  <si>
    <t>Alte afect ale urechii med si apofiz mastoide</t>
  </si>
  <si>
    <t>H74</t>
  </si>
  <si>
    <t>Otoscleroza</t>
  </si>
  <si>
    <t>H80</t>
  </si>
  <si>
    <t>Afect func vestibulare si sindroame de vertij</t>
  </si>
  <si>
    <t>H81</t>
  </si>
  <si>
    <t>Alte boli ale urechii interne</t>
  </si>
  <si>
    <t>H83</t>
  </si>
  <si>
    <t>Surditate de transmisie si neurosenzoriala</t>
  </si>
  <si>
    <t>H90</t>
  </si>
  <si>
    <t>Alte pierderi ale auzului si surdomutitatea</t>
  </si>
  <si>
    <t>H91</t>
  </si>
  <si>
    <t>Otalgia si otoreea</t>
  </si>
  <si>
    <t>H92</t>
  </si>
  <si>
    <t>Alte afect ale urechii, neclasat. alte locuri</t>
  </si>
  <si>
    <t>H93</t>
  </si>
  <si>
    <t>Afect.dupa un act med.la niv.urech,apofiz.mast.</t>
  </si>
  <si>
    <t>H95</t>
  </si>
  <si>
    <t>Reumatism articular acut fara complic cardiace</t>
  </si>
  <si>
    <t>I00</t>
  </si>
  <si>
    <t>Reumatism articular acut cu complic cardiace</t>
  </si>
  <si>
    <t>I01</t>
  </si>
  <si>
    <t>Coreea reumatismala</t>
  </si>
  <si>
    <t>I02</t>
  </si>
  <si>
    <t>Boli ale valvulei mitrale, reumatismale</t>
  </si>
  <si>
    <t>I05</t>
  </si>
  <si>
    <t>Boli ale valvulei aortice, reumatismale</t>
  </si>
  <si>
    <t>I06</t>
  </si>
  <si>
    <t>Boli ale valvulei tricuspide, reumatismale</t>
  </si>
  <si>
    <t>I07</t>
  </si>
  <si>
    <t>Boli multiple valvulare</t>
  </si>
  <si>
    <t>I08</t>
  </si>
  <si>
    <t>Alte boli reumatice ale inimii</t>
  </si>
  <si>
    <t>I09</t>
  </si>
  <si>
    <t>Hipertensiunea esentiala (primara)</t>
  </si>
  <si>
    <t>I10</t>
  </si>
  <si>
    <t>Cardiopatia hipertensiva</t>
  </si>
  <si>
    <t>I11</t>
  </si>
  <si>
    <t>Nefropatia hipertensiva</t>
  </si>
  <si>
    <t>I12</t>
  </si>
  <si>
    <t>Cardio-nefropatia hipertensiva</t>
  </si>
  <si>
    <t>I13</t>
  </si>
  <si>
    <t>Hipertensiunea secundara</t>
  </si>
  <si>
    <t>I15</t>
  </si>
  <si>
    <t>Angina pectorala</t>
  </si>
  <si>
    <t>I20</t>
  </si>
  <si>
    <t>Infarct miocardic acut</t>
  </si>
  <si>
    <t>I21</t>
  </si>
  <si>
    <t>Infarct miocardic ulterior</t>
  </si>
  <si>
    <t>I22</t>
  </si>
  <si>
    <t>Alte boli ischemice acute cardiace</t>
  </si>
  <si>
    <t>I23; I24</t>
  </si>
  <si>
    <t>Cardiopatia ischemica cronica</t>
  </si>
  <si>
    <t>I25</t>
  </si>
  <si>
    <t>Embolia vaselor pulmonare</t>
  </si>
  <si>
    <t>I26</t>
  </si>
  <si>
    <t>Alte cardiopatii pulmonare</t>
  </si>
  <si>
    <t>I27.0 - I27.8</t>
  </si>
  <si>
    <t>Cord pulmonar cronic</t>
  </si>
  <si>
    <t>I27.9</t>
  </si>
  <si>
    <t>Alte boli ale vaselor pulmonare</t>
  </si>
  <si>
    <t>I28</t>
  </si>
  <si>
    <t>Pericardita acuta</t>
  </si>
  <si>
    <t>I30</t>
  </si>
  <si>
    <t>Alte boli ale pericardului</t>
  </si>
  <si>
    <t>I31</t>
  </si>
  <si>
    <t>Endocardita acuta si subacuta</t>
  </si>
  <si>
    <t>I33</t>
  </si>
  <si>
    <t>Afectiuni nereumatice ale valvulei mitrale</t>
  </si>
  <si>
    <t>I34</t>
  </si>
  <si>
    <t>Afectiuni nereumatice ale valvulei aortice</t>
  </si>
  <si>
    <t>I35</t>
  </si>
  <si>
    <t>Afectiuni nereumatice ale valvulei tricuspide</t>
  </si>
  <si>
    <t>I36</t>
  </si>
  <si>
    <t>Afectiunile valvulei pulmonare</t>
  </si>
  <si>
    <t>I37</t>
  </si>
  <si>
    <t>Endocardita, valvula nespecificata</t>
  </si>
  <si>
    <t>I38</t>
  </si>
  <si>
    <t>Miocardita acuta</t>
  </si>
  <si>
    <t>I40</t>
  </si>
  <si>
    <t>Cardiomiopatia</t>
  </si>
  <si>
    <t>I42</t>
  </si>
  <si>
    <t>Hemoragia subarahnoida</t>
  </si>
  <si>
    <t>I60</t>
  </si>
  <si>
    <t>Hemorag intracerebr, hemorag intracran netraum</t>
  </si>
  <si>
    <t>I61 - I62</t>
  </si>
  <si>
    <t>Infarct cerebral</t>
  </si>
  <si>
    <t>I63</t>
  </si>
  <si>
    <t>Accid cerebr nespec ca hemoragic sau ca infarct</t>
  </si>
  <si>
    <t>I64</t>
  </si>
  <si>
    <t>Alte boli cerebro-vasculare</t>
  </si>
  <si>
    <t>I65 - I67</t>
  </si>
  <si>
    <t>Ateroscleroza</t>
  </si>
  <si>
    <t>I70</t>
  </si>
  <si>
    <t>Anevrismul si disectia aortica</t>
  </si>
  <si>
    <t>I71</t>
  </si>
  <si>
    <t>Alte anevrisme</t>
  </si>
  <si>
    <t>I72</t>
  </si>
  <si>
    <t>Alte boli vasculare periferice</t>
  </si>
  <si>
    <t>I73</t>
  </si>
  <si>
    <t>Embolia si tromboza arteriala</t>
  </si>
  <si>
    <t>I74</t>
  </si>
  <si>
    <t>Alte afectiuni ale arterelor si arteriolelor</t>
  </si>
  <si>
    <t>I77</t>
  </si>
  <si>
    <t>Bolile capilarelor</t>
  </si>
  <si>
    <t>I78</t>
  </si>
  <si>
    <t>Flebita si tromboflebita</t>
  </si>
  <si>
    <t>I80</t>
  </si>
  <si>
    <t>Embolia si tromboza venoasa</t>
  </si>
  <si>
    <t>I82</t>
  </si>
  <si>
    <t>Vene varicoase ale membrelor inferioare</t>
  </si>
  <si>
    <t>I83</t>
  </si>
  <si>
    <t>Hemoroizi</t>
  </si>
  <si>
    <t>I84</t>
  </si>
  <si>
    <t>Varice esofag si alte afectiuni ale venelor</t>
  </si>
  <si>
    <t>I85; I87</t>
  </si>
  <si>
    <t>Limfadenita nespecifica, exceptind cea acuta</t>
  </si>
  <si>
    <t>I88</t>
  </si>
  <si>
    <t>Hipotensiunea</t>
  </si>
  <si>
    <t>I95</t>
  </si>
  <si>
    <t>Afect postchirurg sau postproced pe ap circ.</t>
  </si>
  <si>
    <t>I97</t>
  </si>
  <si>
    <t>Alte afect nespecific ale aparat circulator</t>
  </si>
  <si>
    <t>I99</t>
  </si>
  <si>
    <t>Rino-faringita acuta [guturaiul comun]</t>
  </si>
  <si>
    <t>J00</t>
  </si>
  <si>
    <t>Sinuzita acuta</t>
  </si>
  <si>
    <t>J01</t>
  </si>
  <si>
    <t>Faringita si amigdalita acuta</t>
  </si>
  <si>
    <t>J02 - J03</t>
  </si>
  <si>
    <t>Laringita si traheita acuta</t>
  </si>
  <si>
    <t>J04</t>
  </si>
  <si>
    <t>Laringita obstruct ac(crup) si epiglotita ac</t>
  </si>
  <si>
    <t>J05</t>
  </si>
  <si>
    <t>I.C.R.S cu loc.multiple si neprecizate</t>
  </si>
  <si>
    <t>J06</t>
  </si>
  <si>
    <t>Gripa, cu virus gripal identificat</t>
  </si>
  <si>
    <t>J10</t>
  </si>
  <si>
    <t>Gripa, cu virus neidentifat</t>
  </si>
  <si>
    <t>J11</t>
  </si>
  <si>
    <t>Pneumonia virala, neclasata la alte locuri</t>
  </si>
  <si>
    <t>J12</t>
  </si>
  <si>
    <t>Pneumonia prin Streptococcus pneumoniae</t>
  </si>
  <si>
    <t>J13</t>
  </si>
  <si>
    <t>Pneumonia prin Haemophilus influenzae</t>
  </si>
  <si>
    <t>J14</t>
  </si>
  <si>
    <t>Pneumonii bacteriene, neclas la alte locuri</t>
  </si>
  <si>
    <t>J15</t>
  </si>
  <si>
    <t>Pneumonia datorita altor microorg infect.</t>
  </si>
  <si>
    <t>J16</t>
  </si>
  <si>
    <t>Pneumonii cu micro-organisme neprecizate</t>
  </si>
  <si>
    <t>J18</t>
  </si>
  <si>
    <t>Bronsita si bronsiolita acuta</t>
  </si>
  <si>
    <t>J20 - J21</t>
  </si>
  <si>
    <t>Inf ac ale cailor resp inferioare, fara prec</t>
  </si>
  <si>
    <t>J22</t>
  </si>
  <si>
    <t>Rinita alergica si vazomotorie</t>
  </si>
  <si>
    <t>J30</t>
  </si>
  <si>
    <t>Rinita, rino-faringita si faringita cronica</t>
  </si>
  <si>
    <t>J31</t>
  </si>
  <si>
    <t>Sinuzita cronica</t>
  </si>
  <si>
    <t>J32</t>
  </si>
  <si>
    <t>Boli cronice ale amigdale si veget. adenoide</t>
  </si>
  <si>
    <t>J35</t>
  </si>
  <si>
    <t>Angina flegmonoasa</t>
  </si>
  <si>
    <t>J36</t>
  </si>
  <si>
    <t>Laringita si laringo-traheita</t>
  </si>
  <si>
    <t>J37</t>
  </si>
  <si>
    <t>Boli corzi vocale si ale laringe, neclas</t>
  </si>
  <si>
    <t>J38</t>
  </si>
  <si>
    <t>Alte boli ale cailor respir. superioare</t>
  </si>
  <si>
    <t>din J30 - J39</t>
  </si>
  <si>
    <t>Bronsita neprecizata ca acuta sau cronica</t>
  </si>
  <si>
    <t>J40</t>
  </si>
  <si>
    <t>Bronsita cronica simpla si mucopurulenta</t>
  </si>
  <si>
    <t>J41</t>
  </si>
  <si>
    <t>Bronsita cronica FAI</t>
  </si>
  <si>
    <t>J42</t>
  </si>
  <si>
    <t>Emfizemul</t>
  </si>
  <si>
    <t>J43</t>
  </si>
  <si>
    <t>Alte boli pulmonare obstructive cronice</t>
  </si>
  <si>
    <t>J44</t>
  </si>
  <si>
    <t>Astmul</t>
  </si>
  <si>
    <t>J45 - J46</t>
  </si>
  <si>
    <t>Bronsiectazia</t>
  </si>
  <si>
    <t>J47</t>
  </si>
  <si>
    <t>Pneumoconioza de carbune, a minerilor</t>
  </si>
  <si>
    <t>J60</t>
  </si>
  <si>
    <t>Pneumoconioza dat. azbest, altor fibre minerale</t>
  </si>
  <si>
    <t>J61</t>
  </si>
  <si>
    <t>Pneumoconioza datorita pulberii de siliciu</t>
  </si>
  <si>
    <t>J62</t>
  </si>
  <si>
    <t>Pneumoconioza dat. altor pulberi neorganice</t>
  </si>
  <si>
    <t>J63; J64</t>
  </si>
  <si>
    <t>Pneumoconioza asociata cu tuberculoza</t>
  </si>
  <si>
    <t>J65</t>
  </si>
  <si>
    <t>Afec ale cai aeriene dat pulberilor organ preciz</t>
  </si>
  <si>
    <t>J66</t>
  </si>
  <si>
    <t>Afec respiratorii datorite altor agenti externi</t>
  </si>
  <si>
    <t>din J60 - J70</t>
  </si>
  <si>
    <t>Edem pulmonar</t>
  </si>
  <si>
    <t>J81</t>
  </si>
  <si>
    <t>Alte afectiuni pulmonare interstitiale</t>
  </si>
  <si>
    <t>din J80 - J84</t>
  </si>
  <si>
    <t>Abcesul pulmonar si al mediastinului</t>
  </si>
  <si>
    <t>J85 - J86</t>
  </si>
  <si>
    <t>Pneumothorax                              `</t>
  </si>
  <si>
    <t>J93</t>
  </si>
  <si>
    <t>Afectiuni pleurale</t>
  </si>
  <si>
    <t>J90; J92; J94</t>
  </si>
  <si>
    <t>Tulb.resp.dupa un act medic priv.diag. si trat.</t>
  </si>
  <si>
    <t>J95</t>
  </si>
  <si>
    <t>Alte tulburari respiratorii</t>
  </si>
  <si>
    <t>J98</t>
  </si>
  <si>
    <t>Tulburari de odontogeneza si de eruptie</t>
  </si>
  <si>
    <t>K00</t>
  </si>
  <si>
    <t>Carii dentare</t>
  </si>
  <si>
    <t>K02</t>
  </si>
  <si>
    <t>Alte boli ale tesutului dentar dur</t>
  </si>
  <si>
    <t>K03</t>
  </si>
  <si>
    <t>Afect ale gingiei si crestei alveolare edentale</t>
  </si>
  <si>
    <t>K04 - K06</t>
  </si>
  <si>
    <t>Anomalii dento-faciale [inclusiv malocluzia]</t>
  </si>
  <si>
    <t>K07</t>
  </si>
  <si>
    <t>Alte boli ale maxilarelor</t>
  </si>
  <si>
    <t>K10</t>
  </si>
  <si>
    <t>Bolile glandelor salivare</t>
  </si>
  <si>
    <t>K11</t>
  </si>
  <si>
    <t>Stomatitele si afectiunile inrudite</t>
  </si>
  <si>
    <t>K12</t>
  </si>
  <si>
    <t>Alte boli ale buzelor si mucoasei bucale</t>
  </si>
  <si>
    <t>K13</t>
  </si>
  <si>
    <t>Bolile limbii</t>
  </si>
  <si>
    <t>K14</t>
  </si>
  <si>
    <t>Esofagita</t>
  </si>
  <si>
    <t>K20</t>
  </si>
  <si>
    <t>Alte boli ale esofagului</t>
  </si>
  <si>
    <t>K21; K22</t>
  </si>
  <si>
    <t>Ulcerul gastric</t>
  </si>
  <si>
    <t>K25</t>
  </si>
  <si>
    <t>Ulcerul duodenal</t>
  </si>
  <si>
    <t>K26</t>
  </si>
  <si>
    <t>Ulcerul peptic, cu localizare neprecizata</t>
  </si>
  <si>
    <t>K27</t>
  </si>
  <si>
    <t>Ulcerul gastro-jejunal</t>
  </si>
  <si>
    <t>K28</t>
  </si>
  <si>
    <t>Gastrita si duodenita</t>
  </si>
  <si>
    <t>K29</t>
  </si>
  <si>
    <t>Dispepsia</t>
  </si>
  <si>
    <t>K30</t>
  </si>
  <si>
    <t>Alte boli ale stomacului si duodenului</t>
  </si>
  <si>
    <t>K31</t>
  </si>
  <si>
    <t>Apendicita acuta</t>
  </si>
  <si>
    <t>K35</t>
  </si>
  <si>
    <t>Alte boli ale apendicelui</t>
  </si>
  <si>
    <t>K36 - K38</t>
  </si>
  <si>
    <t>Hernia inghinala</t>
  </si>
  <si>
    <t>K40</t>
  </si>
  <si>
    <t>Hernia diafragmatica</t>
  </si>
  <si>
    <t>K44</t>
  </si>
  <si>
    <t>Alte hernii abdominale</t>
  </si>
  <si>
    <t>din K40 - K46</t>
  </si>
  <si>
    <t>Boala Crohn [enterita regionala]</t>
  </si>
  <si>
    <t>K50</t>
  </si>
  <si>
    <t>Recto-colita hemoragica [colita ulceroasa]</t>
  </si>
  <si>
    <t>K51</t>
  </si>
  <si>
    <t>Alte gastro-enterite si colite neinfectioase</t>
  </si>
  <si>
    <t>K52</t>
  </si>
  <si>
    <t>Tulburari vasculare ale intestinului</t>
  </si>
  <si>
    <t>K55</t>
  </si>
  <si>
    <t>Ileus paralitic si ocl. intest, fara hernie</t>
  </si>
  <si>
    <t>K56</t>
  </si>
  <si>
    <t>Diverticuloza intestinului</t>
  </si>
  <si>
    <t>K57</t>
  </si>
  <si>
    <t>Sindromul intestin iritabil,alte tulb func.</t>
  </si>
  <si>
    <t>K58 - K59</t>
  </si>
  <si>
    <t>Fisura, fistula si abces reg.anale si rectale</t>
  </si>
  <si>
    <t>K60 - K61</t>
  </si>
  <si>
    <t>Alte boli ale intestinului</t>
  </si>
  <si>
    <t>K62 - K63</t>
  </si>
  <si>
    <t>Peritonita</t>
  </si>
  <si>
    <t>K65</t>
  </si>
  <si>
    <t>Alte boli ale peritoneului</t>
  </si>
  <si>
    <t>K66</t>
  </si>
  <si>
    <t>Boala alcoolica a ficatului</t>
  </si>
  <si>
    <t>K70</t>
  </si>
  <si>
    <t>Boala toxica a ficatului</t>
  </si>
  <si>
    <t>K71</t>
  </si>
  <si>
    <t>Hepatita cronica, neclasata la alte locuri</t>
  </si>
  <si>
    <t>K73</t>
  </si>
  <si>
    <t>Fibroza si ciroza ficatului</t>
  </si>
  <si>
    <t>K74</t>
  </si>
  <si>
    <t>Alte boli inflamatorii ale ficatului</t>
  </si>
  <si>
    <t>K72; K75</t>
  </si>
  <si>
    <t>Alte boli ale ficatului</t>
  </si>
  <si>
    <t>K76</t>
  </si>
  <si>
    <t>Litiaza biliara</t>
  </si>
  <si>
    <t>K80</t>
  </si>
  <si>
    <t>Colecistita</t>
  </si>
  <si>
    <t>K81</t>
  </si>
  <si>
    <t>Alte boli ale vezicii si cailor biliare</t>
  </si>
  <si>
    <t>K82</t>
  </si>
  <si>
    <t>Pancreatita acuta</t>
  </si>
  <si>
    <t>K85</t>
  </si>
  <si>
    <t>Alte boli ale pancreasului</t>
  </si>
  <si>
    <t>K86</t>
  </si>
  <si>
    <t>Malabsorbtia intestinala</t>
  </si>
  <si>
    <t>K90</t>
  </si>
  <si>
    <t>Afec ap.dig dupa un act medic.de diag.si tratam</t>
  </si>
  <si>
    <t>K91</t>
  </si>
  <si>
    <t>Alte boli ale aparatului digestiv</t>
  </si>
  <si>
    <t>K92</t>
  </si>
  <si>
    <t>Impetigo</t>
  </si>
  <si>
    <t>L01</t>
  </si>
  <si>
    <t>Abces cut.,furuncul,furuncul antracoid, flegmon</t>
  </si>
  <si>
    <t>L02; L03</t>
  </si>
  <si>
    <t>Limfadenita acuta</t>
  </si>
  <si>
    <t>L04</t>
  </si>
  <si>
    <t>Chist dermoid pararectal</t>
  </si>
  <si>
    <t>L05</t>
  </si>
  <si>
    <t>Alte infec.local ale pielii,tesut celular subcut.</t>
  </si>
  <si>
    <t>din L00 - L08</t>
  </si>
  <si>
    <t>Pemphigus</t>
  </si>
  <si>
    <t>L10</t>
  </si>
  <si>
    <t>Alte dermatoze buloase</t>
  </si>
  <si>
    <t>L13</t>
  </si>
  <si>
    <t>Dermita seboreica</t>
  </si>
  <si>
    <t>L21</t>
  </si>
  <si>
    <t>Dermita alergica de contact</t>
  </si>
  <si>
    <t>L23</t>
  </si>
  <si>
    <t>Lichen simplex cronic si prurigo</t>
  </si>
  <si>
    <t>L28</t>
  </si>
  <si>
    <t>Alte dermite</t>
  </si>
  <si>
    <t>din L20 - L30</t>
  </si>
  <si>
    <t>Psoriazis</t>
  </si>
  <si>
    <t>L40</t>
  </si>
  <si>
    <t>Lichen plan</t>
  </si>
  <si>
    <t>L43</t>
  </si>
  <si>
    <t>Alte leziuni papulo-scuamoase</t>
  </si>
  <si>
    <t>din L40 - L44</t>
  </si>
  <si>
    <t>Urticaria</t>
  </si>
  <si>
    <t>L50</t>
  </si>
  <si>
    <t>Eritem polimorf</t>
  </si>
  <si>
    <t>L51</t>
  </si>
  <si>
    <t>Eritem nodos</t>
  </si>
  <si>
    <t>L52</t>
  </si>
  <si>
    <t>Alte forme de eritem</t>
  </si>
  <si>
    <t>L53</t>
  </si>
  <si>
    <t>Insolatia</t>
  </si>
  <si>
    <t>L55</t>
  </si>
  <si>
    <t>Radiodermite</t>
  </si>
  <si>
    <t>L58</t>
  </si>
  <si>
    <t>Alte afect ale pielii si tesut celul subcut.</t>
  </si>
  <si>
    <t>din L55 - L59</t>
  </si>
  <si>
    <t>Bolile unghiei</t>
  </si>
  <si>
    <t>L60</t>
  </si>
  <si>
    <t>Alopecia areata</t>
  </si>
  <si>
    <t>L63</t>
  </si>
  <si>
    <t>Alte forme necatriciale de rarefiere a sist pilos</t>
  </si>
  <si>
    <t>L64 - L66</t>
  </si>
  <si>
    <t>Hipertrichoza</t>
  </si>
  <si>
    <t>L68</t>
  </si>
  <si>
    <t>Acneea</t>
  </si>
  <si>
    <t>L70</t>
  </si>
  <si>
    <t>Acneea rozacee</t>
  </si>
  <si>
    <t>L71</t>
  </si>
  <si>
    <t>Afectiuni foliculare</t>
  </si>
  <si>
    <t>L72; L73</t>
  </si>
  <si>
    <t>Afectiunile glandelor sudoripare</t>
  </si>
  <si>
    <t>L74; L75</t>
  </si>
  <si>
    <t>Vitiligo</t>
  </si>
  <si>
    <t>L80</t>
  </si>
  <si>
    <t>Ulceratia de decubitus</t>
  </si>
  <si>
    <t>L89</t>
  </si>
  <si>
    <t>Lupus eritematos</t>
  </si>
  <si>
    <t>L93</t>
  </si>
  <si>
    <t>Alte afect localizate ale tesutului conjunctiv</t>
  </si>
  <si>
    <t>L82; L84; L94</t>
  </si>
  <si>
    <t>Alte afect ale pielii si tesut. celular subcut.</t>
  </si>
  <si>
    <t>din L80 - L98</t>
  </si>
  <si>
    <t>Artrita cu bacterii piogene</t>
  </si>
  <si>
    <t>M00</t>
  </si>
  <si>
    <t>Artropatia de reactie</t>
  </si>
  <si>
    <t>M02</t>
  </si>
  <si>
    <t>Artrita reumatoida</t>
  </si>
  <si>
    <t>M05 - M06</t>
  </si>
  <si>
    <t>Artrita juvenila</t>
  </si>
  <si>
    <t>M08</t>
  </si>
  <si>
    <t>Guta</t>
  </si>
  <si>
    <t>M10</t>
  </si>
  <si>
    <t>Alte artrite</t>
  </si>
  <si>
    <t>M11 - M13</t>
  </si>
  <si>
    <t>Poliartroza</t>
  </si>
  <si>
    <t>M15</t>
  </si>
  <si>
    <t>Coxartroza (artroza coapsei)</t>
  </si>
  <si>
    <t>M16</t>
  </si>
  <si>
    <t>Gonartroza (artroza genunchiului)</t>
  </si>
  <si>
    <t>M17</t>
  </si>
  <si>
    <t>Alte artroze</t>
  </si>
  <si>
    <t>M18 - M19</t>
  </si>
  <si>
    <t>Deform dobindite ale deget.miinii si picioare.</t>
  </si>
  <si>
    <t>M20</t>
  </si>
  <si>
    <t>Alte deformatii dobindite ale membrelor</t>
  </si>
  <si>
    <t>M21</t>
  </si>
  <si>
    <t>Alte afectiuni articulare precizate</t>
  </si>
  <si>
    <t>M22 - M24</t>
  </si>
  <si>
    <t>Alte afect articulare, neclas. la alte locuri</t>
  </si>
  <si>
    <t>M25</t>
  </si>
  <si>
    <t>Poliarterita nodoasa si afectiunile inrudite</t>
  </si>
  <si>
    <t>M30</t>
  </si>
  <si>
    <t>Lupus eritematos diseminat</t>
  </si>
  <si>
    <t>M32</t>
  </si>
  <si>
    <t>Alte atingeri sistemice ale tesut conjunctiv</t>
  </si>
  <si>
    <t>din M30 - M35</t>
  </si>
  <si>
    <t>Cifoza si lordoza</t>
  </si>
  <si>
    <t>M40</t>
  </si>
  <si>
    <t>Scolioza</t>
  </si>
  <si>
    <t>M41</t>
  </si>
  <si>
    <t>Alte dorsopatii deformante</t>
  </si>
  <si>
    <t>M42; M43</t>
  </si>
  <si>
    <t>Spondilartrita anchilozanta</t>
  </si>
  <si>
    <t>M45</t>
  </si>
  <si>
    <t>Alte spondilopatii inflamatorii</t>
  </si>
  <si>
    <t>M46</t>
  </si>
  <si>
    <t>Spondiloza</t>
  </si>
  <si>
    <t>M47</t>
  </si>
  <si>
    <t>Alte spondilopatii</t>
  </si>
  <si>
    <t>M48</t>
  </si>
  <si>
    <t>Atingeri ale discurilor cervicale</t>
  </si>
  <si>
    <t>M50</t>
  </si>
  <si>
    <t>Alte atingeri ale discurilor intervertebrale</t>
  </si>
  <si>
    <t>M51</t>
  </si>
  <si>
    <t>Alte dorsopatii, neclasate la alte locuri</t>
  </si>
  <si>
    <t>M53</t>
  </si>
  <si>
    <t>Dorsalgii</t>
  </si>
  <si>
    <t>M54</t>
  </si>
  <si>
    <t>Miozita</t>
  </si>
  <si>
    <t>M60</t>
  </si>
  <si>
    <t>Alte atingeri musculare</t>
  </si>
  <si>
    <t>M61 - M62</t>
  </si>
  <si>
    <t>Sinovite si tenosinovite</t>
  </si>
  <si>
    <t>M65</t>
  </si>
  <si>
    <t>Alte atingeri ale sinovialei si tendonului</t>
  </si>
  <si>
    <t>M66 - M67</t>
  </si>
  <si>
    <t>Afect ale tes.moi leg de solicit excesiv a art</t>
  </si>
  <si>
    <t>M70; M71</t>
  </si>
  <si>
    <t>Leziunile umarului</t>
  </si>
  <si>
    <t>M75</t>
  </si>
  <si>
    <t>Alte afect ale tes. moi, neclasate la alte loc</t>
  </si>
  <si>
    <t>din M70 - M79</t>
  </si>
  <si>
    <t>Osteoporoza</t>
  </si>
  <si>
    <t>M80; M81</t>
  </si>
  <si>
    <t>Osteomalacia adultului</t>
  </si>
  <si>
    <t>M83</t>
  </si>
  <si>
    <t>Alte atingeri ale densit si ale struct. osoase</t>
  </si>
  <si>
    <t>M84; M85</t>
  </si>
  <si>
    <t>Osteomielita</t>
  </si>
  <si>
    <t>M86</t>
  </si>
  <si>
    <t>Boala osoasa Paget [osteita deformanta]</t>
  </si>
  <si>
    <t>M88</t>
  </si>
  <si>
    <t>Alte boli osoase</t>
  </si>
  <si>
    <t>M87; M89</t>
  </si>
  <si>
    <t>Osteochondrita juvenila a soldului si bazinului</t>
  </si>
  <si>
    <t>M91</t>
  </si>
  <si>
    <t>Alte afectiuni ale cartilajului</t>
  </si>
  <si>
    <t>M92 -  M94</t>
  </si>
  <si>
    <t>Alte def.dobindit ale sist osteo-art ale muschi</t>
  </si>
  <si>
    <t>M95 - M99</t>
  </si>
  <si>
    <t>Sindromul nefritic acut</t>
  </si>
  <si>
    <t>N00</t>
  </si>
  <si>
    <t>Sindr.nefritic cu evolutie rapida si progresiva</t>
  </si>
  <si>
    <t>N01</t>
  </si>
  <si>
    <t>Hematuria recidivanta si persistenta</t>
  </si>
  <si>
    <t>N02</t>
  </si>
  <si>
    <t>Sindromul nefritic cronic</t>
  </si>
  <si>
    <t>N03</t>
  </si>
  <si>
    <t>Sindromul nefrotic</t>
  </si>
  <si>
    <t>N04</t>
  </si>
  <si>
    <t>Sindromul nefritic, fara precizare</t>
  </si>
  <si>
    <t>N05</t>
  </si>
  <si>
    <t>Proteinuria izolata cu lez morfologice preciz.</t>
  </si>
  <si>
    <t>N06</t>
  </si>
  <si>
    <t>Nefropatia ereditara, neclasata la alte locuri</t>
  </si>
  <si>
    <t>N07</t>
  </si>
  <si>
    <t>Nefrita tubulo-interstitiala acuta</t>
  </si>
  <si>
    <t>N10</t>
  </si>
  <si>
    <t>Nefrita tubulo interstitiala cronica</t>
  </si>
  <si>
    <t>N11</t>
  </si>
  <si>
    <t>Nefrita tubulo interstit,nepr ca acuta sau cronica</t>
  </si>
  <si>
    <t>N12</t>
  </si>
  <si>
    <t>Uropatia obstructiva si prin reflux</t>
  </si>
  <si>
    <t>N13</t>
  </si>
  <si>
    <t>Atingeri tub-interstit si tub.dat. medic.si metale</t>
  </si>
  <si>
    <t>N14</t>
  </si>
  <si>
    <t>Alte boli renale tubulo-interstitiale</t>
  </si>
  <si>
    <t>N15</t>
  </si>
  <si>
    <t>Insuficienta renala acuta</t>
  </si>
  <si>
    <t>N17</t>
  </si>
  <si>
    <t>Insuficienta renala cronica</t>
  </si>
  <si>
    <t>N18</t>
  </si>
  <si>
    <t>Insuficienta renala, fara precizare</t>
  </si>
  <si>
    <t>N19</t>
  </si>
  <si>
    <t>Litiaza rinichiului si ureterului</t>
  </si>
  <si>
    <t>N20</t>
  </si>
  <si>
    <t>Litiaza cailor urinare inferioare</t>
  </si>
  <si>
    <t>N21</t>
  </si>
  <si>
    <t>Colica nefritica, fara precizare</t>
  </si>
  <si>
    <t>N23</t>
  </si>
  <si>
    <t>Afectiuni datorite unei rele functionari tubulare</t>
  </si>
  <si>
    <t>N25</t>
  </si>
  <si>
    <t>Rinichi scleros,fara precizare</t>
  </si>
  <si>
    <t>N26</t>
  </si>
  <si>
    <t>Rinichi mic de cauza necunoscuta</t>
  </si>
  <si>
    <t>N27</t>
  </si>
  <si>
    <t>Alte afect ale rinichiului si ureterului</t>
  </si>
  <si>
    <t>N28</t>
  </si>
  <si>
    <t>Cistita</t>
  </si>
  <si>
    <t>N30</t>
  </si>
  <si>
    <t>Disfunctia neuro-musculara a vezicii</t>
  </si>
  <si>
    <t>N31</t>
  </si>
  <si>
    <t>Alte afectiuni ale vezicii</t>
  </si>
  <si>
    <t>N32</t>
  </si>
  <si>
    <t>Uretrita si sindromul uretral</t>
  </si>
  <si>
    <t>N34</t>
  </si>
  <si>
    <t>Strictura uretrala</t>
  </si>
  <si>
    <t>N35</t>
  </si>
  <si>
    <t>Alte afectiuni ale uretrei</t>
  </si>
  <si>
    <t>N36</t>
  </si>
  <si>
    <t>Alte afectiuni ale aparatului urinar</t>
  </si>
  <si>
    <t>N39</t>
  </si>
  <si>
    <t>Hiperplazia prostatei</t>
  </si>
  <si>
    <t>N40</t>
  </si>
  <si>
    <t>Hidrocelul si spermatocelul</t>
  </si>
  <si>
    <t>N43</t>
  </si>
  <si>
    <t>Orhita si epididimita</t>
  </si>
  <si>
    <t>N45</t>
  </si>
  <si>
    <t>Hipertrofia preputului, fimoza, parafimoza</t>
  </si>
  <si>
    <t>N47</t>
  </si>
  <si>
    <t>Alte afectiuni ale organelor genitale la barbat</t>
  </si>
  <si>
    <t>din N40 - N51</t>
  </si>
  <si>
    <t>Displaziile mamare benigne</t>
  </si>
  <si>
    <t>N60</t>
  </si>
  <si>
    <t>Afectiunile inflamatorii ale sinului</t>
  </si>
  <si>
    <t>N61</t>
  </si>
  <si>
    <t>Alte afectiuni ale sinului</t>
  </si>
  <si>
    <t>N62 - N64</t>
  </si>
  <si>
    <t>Salpingita si ooforita</t>
  </si>
  <si>
    <t>N70</t>
  </si>
  <si>
    <t>Afect inflamat.ale uterului, cu exceptia colului</t>
  </si>
  <si>
    <t>N71</t>
  </si>
  <si>
    <t>Afectiuni inflamatorii ale colului uterin</t>
  </si>
  <si>
    <t>N72</t>
  </si>
  <si>
    <t>Alte afectiuni inflamatorii pelviene la femeie</t>
  </si>
  <si>
    <t>N73</t>
  </si>
  <si>
    <t>Alte inflamatii ale vaginului si vulvei</t>
  </si>
  <si>
    <t>N75; N76</t>
  </si>
  <si>
    <t>Endometrioza</t>
  </si>
  <si>
    <t>N80</t>
  </si>
  <si>
    <t>Prolapsul genital la femeie</t>
  </si>
  <si>
    <t>N81</t>
  </si>
  <si>
    <t>Fistulele tractului genital la femeie</t>
  </si>
  <si>
    <t>N82</t>
  </si>
  <si>
    <t>Afect neinflam ale ovar,trompei Fallope,ligament</t>
  </si>
  <si>
    <t>N83</t>
  </si>
  <si>
    <t>Polipul tractului genital la femeie</t>
  </si>
  <si>
    <t>N84</t>
  </si>
  <si>
    <t>Alte afect neinflam ale uterului, exceptind colul</t>
  </si>
  <si>
    <t>N85</t>
  </si>
  <si>
    <t>Eroziunea cu ectropion a colului uterin</t>
  </si>
  <si>
    <t>N86</t>
  </si>
  <si>
    <t>Displazia colului uterin</t>
  </si>
  <si>
    <t>N87</t>
  </si>
  <si>
    <t>Alte afectiuni neinflamatorii ale colului uterin</t>
  </si>
  <si>
    <t>N88</t>
  </si>
  <si>
    <t>Alte afectiuni neinflamatorii ale vaginului</t>
  </si>
  <si>
    <t>N89</t>
  </si>
  <si>
    <t>Alte afect neinflam. ale vulvei si perineului</t>
  </si>
  <si>
    <t>N90</t>
  </si>
  <si>
    <t>Amenoreea, oligomenoreea, hipomenoreea</t>
  </si>
  <si>
    <t>N91</t>
  </si>
  <si>
    <t>Menoragia, polimenoreea si metroragia</t>
  </si>
  <si>
    <t>N92</t>
  </si>
  <si>
    <t>Alte singerari anormale ale uterului si vaginului</t>
  </si>
  <si>
    <t>N93</t>
  </si>
  <si>
    <t>Dureri,alte afect ale org.genit.la fem,tulb.ciclu</t>
  </si>
  <si>
    <t>N94</t>
  </si>
  <si>
    <t>Tulb menopauzei si alte tulb ale perimenopauzei</t>
  </si>
  <si>
    <t>N95</t>
  </si>
  <si>
    <t>Avort repetat</t>
  </si>
  <si>
    <t>N96</t>
  </si>
  <si>
    <t>Sterilitatea la femeie</t>
  </si>
  <si>
    <t>N97</t>
  </si>
  <si>
    <t>Af.ap.genito-urin dupa un act med.de diag.si trat</t>
  </si>
  <si>
    <t>N99</t>
  </si>
  <si>
    <t>Sarcina extrauterina</t>
  </si>
  <si>
    <t>O00</t>
  </si>
  <si>
    <t>Mola hidatiforma</t>
  </si>
  <si>
    <t>O01</t>
  </si>
  <si>
    <t>Avortul spontan</t>
  </si>
  <si>
    <t>O03</t>
  </si>
  <si>
    <t>Alte forme de avort</t>
  </si>
  <si>
    <t>O04 - O06</t>
  </si>
  <si>
    <t>Compl consec. unui avort, sarcini extrauter si mol</t>
  </si>
  <si>
    <t>O07 - O08</t>
  </si>
  <si>
    <t>HTA preexist,complicind sarcina, nasterea si lauz.</t>
  </si>
  <si>
    <t>O10</t>
  </si>
  <si>
    <t>Sindrom HTA preexistent, cu proteinurie supraadaug.</t>
  </si>
  <si>
    <t>O11</t>
  </si>
  <si>
    <t>Edem si protein. gestat. fara hipertensiun</t>
  </si>
  <si>
    <t>O12</t>
  </si>
  <si>
    <t>HTA gestationala  fara proteinurie import</t>
  </si>
  <si>
    <t>O13</t>
  </si>
  <si>
    <t>HTA gestationala  cu proteinurie importan</t>
  </si>
  <si>
    <t>O14</t>
  </si>
  <si>
    <t>Eclampsia</t>
  </si>
  <si>
    <t>O15</t>
  </si>
  <si>
    <t>Hipertensiunea mamei, fara precizare</t>
  </si>
  <si>
    <t>O16</t>
  </si>
  <si>
    <t>Hemoragia de la debutul sarcinii</t>
  </si>
  <si>
    <t>O20</t>
  </si>
  <si>
    <t>Voma incoercibila in cursul sarcinii</t>
  </si>
  <si>
    <t>O21</t>
  </si>
  <si>
    <t>Complicatii venoase ale sarcinii</t>
  </si>
  <si>
    <t>O22</t>
  </si>
  <si>
    <t>Infect ap. genito-urinar in cursul sarcinii</t>
  </si>
  <si>
    <t>O23</t>
  </si>
  <si>
    <t>Diabetul zaharat in cursul sarcinii</t>
  </si>
  <si>
    <t>O24</t>
  </si>
  <si>
    <t>Malnutritia in cursul sarcinii</t>
  </si>
  <si>
    <t>O25</t>
  </si>
  <si>
    <t>Ingrijiri acordat mamei ptr alte af leg de sarcina</t>
  </si>
  <si>
    <t>O26</t>
  </si>
  <si>
    <t>Rez. anorm const.in curs examen.prenat ale mamei</t>
  </si>
  <si>
    <t>O28</t>
  </si>
  <si>
    <t>Complicatiile unei anestezii in cursul sarcinii</t>
  </si>
  <si>
    <t>O29</t>
  </si>
  <si>
    <t>Complicatiile specifice unei sarcini multiple</t>
  </si>
  <si>
    <t>O31</t>
  </si>
  <si>
    <t>Hidramnios</t>
  </si>
  <si>
    <t>O40</t>
  </si>
  <si>
    <t>Ruptura prematura a membranelor</t>
  </si>
  <si>
    <t>O42</t>
  </si>
  <si>
    <t>Placenta praevia</t>
  </si>
  <si>
    <t>O44</t>
  </si>
  <si>
    <t>Hemorag. precedind nasterea,neclas la alte locuri</t>
  </si>
  <si>
    <t>O46</t>
  </si>
  <si>
    <t>Travaliu prelungit</t>
  </si>
  <si>
    <t>O63</t>
  </si>
  <si>
    <t>Distocia de obstacol dat. poz. si prez anorma fat</t>
  </si>
  <si>
    <t>O64</t>
  </si>
  <si>
    <t>Distocia de obst. dat.unei anomalii pelv a mamei</t>
  </si>
  <si>
    <t>O65; O66</t>
  </si>
  <si>
    <t>Trav si nast compl cu hemorag intrapartum</t>
  </si>
  <si>
    <t>O67</t>
  </si>
  <si>
    <t>Trav si nast compl cu anomal.de cordon ombilical</t>
  </si>
  <si>
    <t>O69</t>
  </si>
  <si>
    <t>Ruptura perineala in cursul nasterii</t>
  </si>
  <si>
    <t>O70</t>
  </si>
  <si>
    <t>Alte traumatisme obstetricale</t>
  </si>
  <si>
    <t>O71</t>
  </si>
  <si>
    <t>Hemoragie post-partum</t>
  </si>
  <si>
    <t>O72</t>
  </si>
  <si>
    <t>Retentia de placenta si de membrane, fara hemorag</t>
  </si>
  <si>
    <t>O73</t>
  </si>
  <si>
    <t>Comp.unei anestezii in cursul trav. si nasterii</t>
  </si>
  <si>
    <t>O74</t>
  </si>
  <si>
    <t>Alte complic ale trav si nasterii</t>
  </si>
  <si>
    <t>O75</t>
  </si>
  <si>
    <t>Nasterea</t>
  </si>
  <si>
    <t>O80-O84</t>
  </si>
  <si>
    <t>Infectii puerperale</t>
  </si>
  <si>
    <t>O85-O86</t>
  </si>
  <si>
    <t>Complicatii venoase in cursul lauziei</t>
  </si>
  <si>
    <t>O87</t>
  </si>
  <si>
    <t>Embolia de origine obstetricala</t>
  </si>
  <si>
    <t>O88</t>
  </si>
  <si>
    <t>Complicatiile unei anestezii in cursul lauziei</t>
  </si>
  <si>
    <t>O89</t>
  </si>
  <si>
    <t>Complicatii puerperale, neclasate la alte locuri</t>
  </si>
  <si>
    <t>O90</t>
  </si>
  <si>
    <t>Infectia sinului asociata nasterii</t>
  </si>
  <si>
    <t>O91</t>
  </si>
  <si>
    <t>Alte afec ale sin asoc nasterii si tulb de lactat</t>
  </si>
  <si>
    <t>O92</t>
  </si>
  <si>
    <t>Fat,nou-nasc af.de tulb.mat,cu si fara leg.cu sarc</t>
  </si>
  <si>
    <t>P00</t>
  </si>
  <si>
    <t>Fat,nou-nasc af.de complicatiile sarcinii, la mama</t>
  </si>
  <si>
    <t>P01</t>
  </si>
  <si>
    <t>Fat,nou-nasc af.de comp.priv.placenta,cordon,mbme</t>
  </si>
  <si>
    <t>P02</t>
  </si>
  <si>
    <t>Fat,nou-nasc af.de alte compl ale trav. si nasteri</t>
  </si>
  <si>
    <t>P03</t>
  </si>
  <si>
    <t>Fat,nou-nasc.af.de ef.nociv.transm. transplacent.</t>
  </si>
  <si>
    <t>P04</t>
  </si>
  <si>
    <t>Intirzierea cresterii si malnutritia fatului</t>
  </si>
  <si>
    <t>P05</t>
  </si>
  <si>
    <t>Tulb.relative la scurt.gest.si gr.insuf.la nastere</t>
  </si>
  <si>
    <t>P07</t>
  </si>
  <si>
    <t>Tulb.priv.prelung.gest, dificult cresc la nastere</t>
  </si>
  <si>
    <t>P08</t>
  </si>
  <si>
    <t>Ruptura si hemorag intracraniana dat.trauma. obst.</t>
  </si>
  <si>
    <t>P10</t>
  </si>
  <si>
    <t>Alte leziuni ale SNC datorite trauma. obstetric.</t>
  </si>
  <si>
    <t>P11</t>
  </si>
  <si>
    <t>din P10 - P15</t>
  </si>
  <si>
    <t>Hipoxie intra-uterina</t>
  </si>
  <si>
    <t>P20</t>
  </si>
  <si>
    <t>Asfixia obstetricala</t>
  </si>
  <si>
    <t>P21</t>
  </si>
  <si>
    <t>Pneumopatia congenitala</t>
  </si>
  <si>
    <t>P23</t>
  </si>
  <si>
    <t>Sindroame de aspiratie in perioada neonatala</t>
  </si>
  <si>
    <t>P24</t>
  </si>
  <si>
    <t>Emfiz interstit si af.inrudit survenind  perinat.</t>
  </si>
  <si>
    <t>P25</t>
  </si>
  <si>
    <t>Hemoragia pulmon survenind in perioada perinatala</t>
  </si>
  <si>
    <t>P26</t>
  </si>
  <si>
    <t>Alte tulb resp. survenind in perioada perinatala</t>
  </si>
  <si>
    <t>P22; P27; P28</t>
  </si>
  <si>
    <t>Tulb cardio-vasculare survenind in per.perinatala</t>
  </si>
  <si>
    <t>P29</t>
  </si>
  <si>
    <t>Rubeola congenitala</t>
  </si>
  <si>
    <t>P35.0</t>
  </si>
  <si>
    <t>Boli congenitale virotice</t>
  </si>
  <si>
    <t>P35.1 - P35.9</t>
  </si>
  <si>
    <t>Infectia bacteriana a nou-nascutului</t>
  </si>
  <si>
    <t>P36</t>
  </si>
  <si>
    <t>Alte boli infectioase si parazitare congenitale</t>
  </si>
  <si>
    <t>P37</t>
  </si>
  <si>
    <t>Omfalita nou-nasc., cu sau fara hemoragie usoara</t>
  </si>
  <si>
    <t>P38</t>
  </si>
  <si>
    <t>Alte infectii specifice perioadei perinatale</t>
  </si>
  <si>
    <t>P39</t>
  </si>
  <si>
    <t>Hemoragii fetale si neonatale</t>
  </si>
  <si>
    <t>P50 - P54</t>
  </si>
  <si>
    <t>Boala hemolitica a fatului si nou nascutului</t>
  </si>
  <si>
    <t>P55</t>
  </si>
  <si>
    <t>Anasarca feto-placentara dat. bolii hemolitice</t>
  </si>
  <si>
    <t>P56</t>
  </si>
  <si>
    <t>Icter nuclear [kernicter]</t>
  </si>
  <si>
    <t>P57</t>
  </si>
  <si>
    <t>Icter neonat dat.alt hemolize excesiv,alt cauze</t>
  </si>
  <si>
    <t>P58; P59</t>
  </si>
  <si>
    <t>Alte tulb hematologice ale perioadei perinatale</t>
  </si>
  <si>
    <t>P60; P61</t>
  </si>
  <si>
    <t>Tulb endocrine tranzitorii ale nou-nascutului</t>
  </si>
  <si>
    <t>P72</t>
  </si>
  <si>
    <t>Ocluzia intestinala la nou-nascut</t>
  </si>
  <si>
    <t>P76</t>
  </si>
  <si>
    <t>Enterocolita necrozanta a fatului si nou-nasc.</t>
  </si>
  <si>
    <t>P77</t>
  </si>
  <si>
    <t>Alte tulb. perinatale ale aparatului digestiv</t>
  </si>
  <si>
    <t>P78</t>
  </si>
  <si>
    <t>Af.ale tegumente, specifice fat si nou-nascut.</t>
  </si>
  <si>
    <t>din P80 - P83</t>
  </si>
  <si>
    <t>Convulsiile nou-nascutului</t>
  </si>
  <si>
    <t>P90</t>
  </si>
  <si>
    <t>Alte tulburari cerebrale ale nou-nascutului</t>
  </si>
  <si>
    <t>P91</t>
  </si>
  <si>
    <t>Tulburarile de alimentatie ale nou-nascutului</t>
  </si>
  <si>
    <t>P92</t>
  </si>
  <si>
    <t>Reactii si intox medicam la fat si nou-nascut</t>
  </si>
  <si>
    <t>P93</t>
  </si>
  <si>
    <t>Tulburari de tonus muscular la nou-nascut</t>
  </si>
  <si>
    <t>P94</t>
  </si>
  <si>
    <t>Moarte fetala de cauza neprecizata</t>
  </si>
  <si>
    <t>P95</t>
  </si>
  <si>
    <t>Alte af a caror orig se situeaza in per perinat</t>
  </si>
  <si>
    <t>P96</t>
  </si>
  <si>
    <t>Microcefalia</t>
  </si>
  <si>
    <t>Q02</t>
  </si>
  <si>
    <t>Hidrocefalia congenitala</t>
  </si>
  <si>
    <t>Q03</t>
  </si>
  <si>
    <t>Alte malformatii congenitale ale creierului</t>
  </si>
  <si>
    <t>Q00; Q01; Q04</t>
  </si>
  <si>
    <t>Spina bifida</t>
  </si>
  <si>
    <t>Q05</t>
  </si>
  <si>
    <t>Alte malformatii ale maduvei spinarii</t>
  </si>
  <si>
    <t>Q06</t>
  </si>
  <si>
    <t>Alte malform. congenit ale sistemului nervos</t>
  </si>
  <si>
    <t>Q07</t>
  </si>
  <si>
    <t>Anoflalmia, microftalmia si macroftalmia</t>
  </si>
  <si>
    <t>Q11</t>
  </si>
  <si>
    <t>Alte malformatii congenitale ale fetei si git.</t>
  </si>
  <si>
    <t>Q10 - Q18</t>
  </si>
  <si>
    <t>Malform congenit ale cavit, orificii si ale sept.</t>
  </si>
  <si>
    <t>Q20; Q21</t>
  </si>
  <si>
    <t>Alte malformatii congenitale ale inimii</t>
  </si>
  <si>
    <t>Q22 - Q24</t>
  </si>
  <si>
    <t>Malformatii congenitale ale arterelor mari</t>
  </si>
  <si>
    <t>Q25</t>
  </si>
  <si>
    <t>Malformatii congenitale ale venelor mari</t>
  </si>
  <si>
    <t>Q26</t>
  </si>
  <si>
    <t>Alte malformatii congenitale ale ap circulator</t>
  </si>
  <si>
    <t>Q27 - Q28</t>
  </si>
  <si>
    <t>Malform congen,alte anomal laringe,trah,bronh.</t>
  </si>
  <si>
    <t>Q31; Q32</t>
  </si>
  <si>
    <t>Malformatia congenitala a pulmonului</t>
  </si>
  <si>
    <t>Q33</t>
  </si>
  <si>
    <t>Alte malformatii congenitale ale ap respirator</t>
  </si>
  <si>
    <t>Q34</t>
  </si>
  <si>
    <t>Fisura palatina</t>
  </si>
  <si>
    <t>Q35</t>
  </si>
  <si>
    <t>Fisura labiala</t>
  </si>
  <si>
    <t>Q36</t>
  </si>
  <si>
    <t>Buza de iepure cu palatoschisis</t>
  </si>
  <si>
    <t>Q37</t>
  </si>
  <si>
    <t>Malform congenit ale cailor digestive superioare</t>
  </si>
  <si>
    <t>Q39; Q40</t>
  </si>
  <si>
    <t>Absenta, atrezia si stenoza congenit a intes subt</t>
  </si>
  <si>
    <t>Q41</t>
  </si>
  <si>
    <t>Alte malformatii congenitale ale intestinului</t>
  </si>
  <si>
    <t>Q42; Q43</t>
  </si>
  <si>
    <t>Malf cong ale vezicii biliare, cai biliare, ficat</t>
  </si>
  <si>
    <t>Q44</t>
  </si>
  <si>
    <t>Alte malformatii ale aparatului digestiv</t>
  </si>
  <si>
    <t>Q45</t>
  </si>
  <si>
    <t>Malformatiile uterului si cervixului</t>
  </si>
  <si>
    <t>Q51</t>
  </si>
  <si>
    <t>Alte malf cong ale organelor genitale feminine</t>
  </si>
  <si>
    <t>Q50; Q52</t>
  </si>
  <si>
    <t>Malform cong ale organelor genitale masculine</t>
  </si>
  <si>
    <t>din Q50 - Q56</t>
  </si>
  <si>
    <t>Agenezie renala si alte defecte ale rinichiului</t>
  </si>
  <si>
    <t>Q60</t>
  </si>
  <si>
    <t>Boala chistica a rinichiului</t>
  </si>
  <si>
    <t>Q61</t>
  </si>
  <si>
    <t>Alte malformatii congenitale ale aparatului urinar</t>
  </si>
  <si>
    <t>Q60 - Q64</t>
  </si>
  <si>
    <t>Deformatii congenitale ale soldului</t>
  </si>
  <si>
    <t>Q65</t>
  </si>
  <si>
    <t>Deformatii congenitale ale piciorului</t>
  </si>
  <si>
    <t>Q66</t>
  </si>
  <si>
    <t>Deform osoase ale cap, fetei, coloanei vert. piept</t>
  </si>
  <si>
    <t>Q67</t>
  </si>
  <si>
    <t>Polidactilia si sindactilia</t>
  </si>
  <si>
    <t>Q69 - Q70</t>
  </si>
  <si>
    <t>Alte anomalii congenitale ale membrelor</t>
  </si>
  <si>
    <t>Q74</t>
  </si>
  <si>
    <t>Malf,anomalii cong ale coloanei vert,coaste,stern</t>
  </si>
  <si>
    <t>Q76</t>
  </si>
  <si>
    <t>Malf cong ale sist.osteo-art, neclasate la alte</t>
  </si>
  <si>
    <t>din Q65 - Q79</t>
  </si>
  <si>
    <t>Alte malf cong spec., afectind sist multiple FAI</t>
  </si>
  <si>
    <t>Q80 - Q87</t>
  </si>
  <si>
    <t>Alte malf congenitale, neclasate la alte locuri</t>
  </si>
  <si>
    <t>Q89</t>
  </si>
  <si>
    <t>Sindromul Down</t>
  </si>
  <si>
    <t>Q90</t>
  </si>
  <si>
    <t>Sindromul Edwards si sindromul Patau</t>
  </si>
  <si>
    <t>Q91</t>
  </si>
  <si>
    <t>Alte trisomii,trisomii partiale a autosomiilor</t>
  </si>
  <si>
    <t>Q92</t>
  </si>
  <si>
    <t>Monosom.,lipsa de autosomi, neclas. la alte loc</t>
  </si>
  <si>
    <t>Q93</t>
  </si>
  <si>
    <t>Rearanjarea echilibrata si markerii structurali</t>
  </si>
  <si>
    <t>Q95</t>
  </si>
  <si>
    <t>Sindromul Turner</t>
  </si>
  <si>
    <t>Q96</t>
  </si>
  <si>
    <t>Alte anom ale cromozomilor sex., fenotip fem</t>
  </si>
  <si>
    <t>Q97</t>
  </si>
  <si>
    <t>Alte anom ale cromozomilor sex., fenotip masc</t>
  </si>
  <si>
    <t>Q98</t>
  </si>
  <si>
    <t>Alte anom ale cromozomi.sex, neclas.la alte loc</t>
  </si>
  <si>
    <t>Q99</t>
  </si>
  <si>
    <t>Simpt.si semne referitoare la ap.circ si resp.</t>
  </si>
  <si>
    <t>R00 - R09</t>
  </si>
  <si>
    <t>Simpt.si semne referit. la ap.digest si abdomen</t>
  </si>
  <si>
    <t>R10 - R19</t>
  </si>
  <si>
    <t>Simpt.si semne ref. la sist nerv si osteo-musc.</t>
  </si>
  <si>
    <t>R25 - R29</t>
  </si>
  <si>
    <t>Simpt.si semne referitoare la aparatul urinar</t>
  </si>
  <si>
    <t>R30 - R39</t>
  </si>
  <si>
    <t>Simpt.si semne ref.la constienta, percep,comp.</t>
  </si>
  <si>
    <t>R40 - R46</t>
  </si>
  <si>
    <t>Simptome si semne generale</t>
  </si>
  <si>
    <t>R50 - R69</t>
  </si>
  <si>
    <t>Rezultate anormale ale ex.de singe, fara diag</t>
  </si>
  <si>
    <t>R70 - R79</t>
  </si>
  <si>
    <t>Rezult anorm.ale investig din urina, fara diag</t>
  </si>
  <si>
    <t>R80 - R82</t>
  </si>
  <si>
    <t>Rez. anorm.ale ex.altor lichide,subst,tesut.</t>
  </si>
  <si>
    <t>R83 - R89</t>
  </si>
  <si>
    <t>Rez.anorm. ale imag.diag.,probe.funct,fara diag</t>
  </si>
  <si>
    <t>R90 - R94</t>
  </si>
  <si>
    <t>Leziunea traumatica superficiala a capului</t>
  </si>
  <si>
    <t>S00</t>
  </si>
  <si>
    <t>Plaga deschisa a capului</t>
  </si>
  <si>
    <t>S01</t>
  </si>
  <si>
    <t>Fractura craniului si oaselor fetei</t>
  </si>
  <si>
    <t>S02</t>
  </si>
  <si>
    <t>Lux, entorsa si intind de lig ale art. capului</t>
  </si>
  <si>
    <t>S03</t>
  </si>
  <si>
    <t>Leziunea traumatica a nervilor cranieni</t>
  </si>
  <si>
    <t>S04</t>
  </si>
  <si>
    <t>Leziunea traumatica a ochiului si orbitei</t>
  </si>
  <si>
    <t>S05</t>
  </si>
  <si>
    <t>Leziunea traumatica intracraniana</t>
  </si>
  <si>
    <t>S06</t>
  </si>
  <si>
    <t>Zdrobirea traumatica a capului</t>
  </si>
  <si>
    <t>S07</t>
  </si>
  <si>
    <t>Amputatia traumatica partiala a capului</t>
  </si>
  <si>
    <t>S08</t>
  </si>
  <si>
    <t>Lez.traum. ale capului, alte si fara precizare</t>
  </si>
  <si>
    <t>S09</t>
  </si>
  <si>
    <t>Leziunea traumatica superficiala a gitului</t>
  </si>
  <si>
    <t>S10</t>
  </si>
  <si>
    <t>Plaga deschisa a gitului</t>
  </si>
  <si>
    <t>S11</t>
  </si>
  <si>
    <t>Fractura gitului</t>
  </si>
  <si>
    <t>S12</t>
  </si>
  <si>
    <t>Luxatia, entorsa si intind.de lig.ale art. git</t>
  </si>
  <si>
    <t>S13</t>
  </si>
  <si>
    <t>Lez.traum a nervi si a maduvei spin.la niv git</t>
  </si>
  <si>
    <t>S14</t>
  </si>
  <si>
    <t>Leziunea traum a vaselor sangvine la niv. git.</t>
  </si>
  <si>
    <t>S15</t>
  </si>
  <si>
    <t>Lez.traum. a muschilor si tendoanelor gitului</t>
  </si>
  <si>
    <t>S16</t>
  </si>
  <si>
    <t>Zdrobirea traumatica a gitului</t>
  </si>
  <si>
    <t>S17</t>
  </si>
  <si>
    <t>Amputatia traumatica la nivelul gitului</t>
  </si>
  <si>
    <t>S18</t>
  </si>
  <si>
    <t>Leziuni traumatice ale git., alte si nepreciz</t>
  </si>
  <si>
    <t>S19</t>
  </si>
  <si>
    <t>Leziunea traumatica superficiala a toracelui</t>
  </si>
  <si>
    <t>S20</t>
  </si>
  <si>
    <t>Plaga deschisa a toracelui</t>
  </si>
  <si>
    <t>S21</t>
  </si>
  <si>
    <t>Fractura de coaste , stern si coloana vertebr</t>
  </si>
  <si>
    <t>S22</t>
  </si>
  <si>
    <t>Lux., entorsa si intind de lig ale art.torace</t>
  </si>
  <si>
    <t>S23</t>
  </si>
  <si>
    <t>Lez traum a nerv,a maduvei spin.la niv.torace</t>
  </si>
  <si>
    <t>S24</t>
  </si>
  <si>
    <t>Leziunea traum a vaselor sangvine ale torace.</t>
  </si>
  <si>
    <t>S25</t>
  </si>
  <si>
    <t>Leziunea traumatica a inimii</t>
  </si>
  <si>
    <t>S26</t>
  </si>
  <si>
    <t>Lez. traum. ale org. intratoracice</t>
  </si>
  <si>
    <t>S27</t>
  </si>
  <si>
    <t>Zdrob.traum. a torace si amput traum. a torac</t>
  </si>
  <si>
    <t>S28</t>
  </si>
  <si>
    <t>Lez.traum. ale torace, alte si fara precizare</t>
  </si>
  <si>
    <t>S29</t>
  </si>
  <si>
    <t>Lez.traum.superficiala abdomen,lomb,bazinului</t>
  </si>
  <si>
    <t>S30</t>
  </si>
  <si>
    <t>Plaga deschisa a abdomen,lomb. si bazinului</t>
  </si>
  <si>
    <t>S31</t>
  </si>
  <si>
    <t>Fractura coloanei vert. lomb si a bazinului</t>
  </si>
  <si>
    <t>S32</t>
  </si>
  <si>
    <t>Lux,entorsa,intind.lig ale art.col.vert,baz</t>
  </si>
  <si>
    <t>S33</t>
  </si>
  <si>
    <t>Lez.nerv., col.vert.lomb.si abdomen</t>
  </si>
  <si>
    <t>S34</t>
  </si>
  <si>
    <t>Lez.traum a vase.sang.la niv abdomen.lomb,baz</t>
  </si>
  <si>
    <t>S35</t>
  </si>
  <si>
    <t>Lez. traumatica a organelor intra-abdominale</t>
  </si>
  <si>
    <t>S36</t>
  </si>
  <si>
    <t>Leziunea traumatica a organelor pelviene</t>
  </si>
  <si>
    <t>S37</t>
  </si>
  <si>
    <t>Zdrob si amput traum a abdomen, lomb,bazinului</t>
  </si>
  <si>
    <t>S38</t>
  </si>
  <si>
    <t>Lez. traum.ale abdomen,lomb.,baz,alte si FAI</t>
  </si>
  <si>
    <t>S39</t>
  </si>
  <si>
    <t>Leziunea traumatica superficiala</t>
  </si>
  <si>
    <t>S40</t>
  </si>
  <si>
    <t>Plaga deschisa membru superior</t>
  </si>
  <si>
    <t>S41</t>
  </si>
  <si>
    <t>Fractura membrului superior</t>
  </si>
  <si>
    <t>S42</t>
  </si>
  <si>
    <t>Lux.,entorsa si intind de lig ale articulatiei m. sup</t>
  </si>
  <si>
    <t>S43</t>
  </si>
  <si>
    <t>Leziunea traumatica a nervilor m.sup</t>
  </si>
  <si>
    <t>S44</t>
  </si>
  <si>
    <t>Leziunea vaselor sangvine a m.sup</t>
  </si>
  <si>
    <t>S45</t>
  </si>
  <si>
    <t>Lez.traum. a muschi,tendoane,la niv umar,brat</t>
  </si>
  <si>
    <t>S46</t>
  </si>
  <si>
    <t>Zdrobirea traumatica a m.sup</t>
  </si>
  <si>
    <t>S47</t>
  </si>
  <si>
    <t>Amputatia traumatica a m.sup</t>
  </si>
  <si>
    <t>S48</t>
  </si>
  <si>
    <t>Leziuni traumatice, alte si neprecizate a m. sup</t>
  </si>
  <si>
    <t>S49</t>
  </si>
  <si>
    <t>Leziunea traumatica superficiala a m.sup</t>
  </si>
  <si>
    <t>S70</t>
  </si>
  <si>
    <t>Plaga deschisa a membrului inferior</t>
  </si>
  <si>
    <t>S71</t>
  </si>
  <si>
    <t>Fractura membrului inferior</t>
  </si>
  <si>
    <t>S72</t>
  </si>
  <si>
    <t>Lux, entorsa si intind de lig.a articulatiei a m.inf</t>
  </si>
  <si>
    <t>S73</t>
  </si>
  <si>
    <t>Leziunea traumatica a nervilor a m.inf</t>
  </si>
  <si>
    <t>S74</t>
  </si>
  <si>
    <t>Leziunea traumatica a vaselor sangvine a m. inf</t>
  </si>
  <si>
    <t>S75</t>
  </si>
  <si>
    <t>Lez.traumatica a muschilor si tendoanelor a m.inf</t>
  </si>
  <si>
    <t>S76</t>
  </si>
  <si>
    <t>Zdrobirea traumatica a m.inf</t>
  </si>
  <si>
    <t>S77</t>
  </si>
  <si>
    <t>Amputatia traumatica a m.inf</t>
  </si>
  <si>
    <t>S78</t>
  </si>
  <si>
    <t>Leziuni traumatice, alte si neprecizate m.inf</t>
  </si>
  <si>
    <t>S79</t>
  </si>
  <si>
    <t>Lez.traum. superficiale cu mai multe loc ale corp</t>
  </si>
  <si>
    <t>T00</t>
  </si>
  <si>
    <t>Plagi deschise cu mai multe localizari ale corp.</t>
  </si>
  <si>
    <t>T01</t>
  </si>
  <si>
    <t>Fracturi cu alte localizari multiple ale corpului</t>
  </si>
  <si>
    <t>T02</t>
  </si>
  <si>
    <t>Lux., entorse si intind de lig. cu loc multiple</t>
  </si>
  <si>
    <t>T03</t>
  </si>
  <si>
    <t>Zdrobiri traum.cu loc. multiple ale corpului</t>
  </si>
  <si>
    <t>T04</t>
  </si>
  <si>
    <t>Amputatii traum. cu localizari multiple ale corp</t>
  </si>
  <si>
    <t>T05</t>
  </si>
  <si>
    <t>Alte lez.traum. cu loc. multiple ale corpului</t>
  </si>
  <si>
    <t>T06</t>
  </si>
  <si>
    <t>Leziuni traumatice multiple, fara precizare</t>
  </si>
  <si>
    <t>T07</t>
  </si>
  <si>
    <t>Corp strain in partea externa a ochiului</t>
  </si>
  <si>
    <t>T15</t>
  </si>
  <si>
    <t>Corp strain in ureche</t>
  </si>
  <si>
    <t>T16</t>
  </si>
  <si>
    <t>Corp strain in caile respiratorii</t>
  </si>
  <si>
    <t>T17</t>
  </si>
  <si>
    <t>Corp strain in caile digestive</t>
  </si>
  <si>
    <t>T18</t>
  </si>
  <si>
    <t>Corp strain in caile genito-urinare</t>
  </si>
  <si>
    <t>T19</t>
  </si>
  <si>
    <t>Arsura si coroziunea cap., git. si trunchiului</t>
  </si>
  <si>
    <t>T20; T21</t>
  </si>
  <si>
    <t>Arsura si coroziunea umar. si membru superior</t>
  </si>
  <si>
    <t>T22; T23</t>
  </si>
  <si>
    <t>Arsura si coroziunea sold. si membru inferior</t>
  </si>
  <si>
    <t>T24; T25</t>
  </si>
  <si>
    <t>Arsuri si coroziuni limit la ochi,si anexe sale</t>
  </si>
  <si>
    <t>T26</t>
  </si>
  <si>
    <t>Arsuri si coroziuni ale altor organe interne</t>
  </si>
  <si>
    <t>T27; T28</t>
  </si>
  <si>
    <t>Arsuri si coroziuni cu loc multiple ale corpului</t>
  </si>
  <si>
    <t>T29</t>
  </si>
  <si>
    <t>Arsuri si coroziuni ale corp, cu loc.neprecizate</t>
  </si>
  <si>
    <t>T30</t>
  </si>
  <si>
    <t>Arsuri clasate dupa intind lezata a supraf.corp</t>
  </si>
  <si>
    <t>T31</t>
  </si>
  <si>
    <t>Coroz. clasate dupa intind lezata a supraf.corp</t>
  </si>
  <si>
    <t>T32</t>
  </si>
  <si>
    <t>Degeratura superficiala</t>
  </si>
  <si>
    <t>T33</t>
  </si>
  <si>
    <t>Degeratura cu necroza de tesut</t>
  </si>
  <si>
    <t>T34</t>
  </si>
  <si>
    <t>Degeratura corp cu loc.multiple si fara preciz.</t>
  </si>
  <si>
    <t>T35</t>
  </si>
  <si>
    <t>Intox. prin medicamente si substante biologice</t>
  </si>
  <si>
    <t>T36 - T50</t>
  </si>
  <si>
    <t>Efectele toxice ale subst. in special nemedicam.</t>
  </si>
  <si>
    <t>T51 - T65</t>
  </si>
  <si>
    <t>Efectele radiatiilor, fara precizare</t>
  </si>
  <si>
    <t>T66</t>
  </si>
  <si>
    <t>Efectele caldurii si ale luminii</t>
  </si>
  <si>
    <t>T67</t>
  </si>
  <si>
    <t>Hipotermia</t>
  </si>
  <si>
    <t>T68</t>
  </si>
  <si>
    <t>Efectele presiunii atm. si ale presiunii apei</t>
  </si>
  <si>
    <t>T70</t>
  </si>
  <si>
    <t>Asfixia</t>
  </si>
  <si>
    <t>T71</t>
  </si>
  <si>
    <t>Sindroame datorite unei maltratari</t>
  </si>
  <si>
    <t>T74</t>
  </si>
  <si>
    <t>Efectele altor cauze externe</t>
  </si>
  <si>
    <t>T75</t>
  </si>
  <si>
    <t>Comp ale acte medic de diagn.si trat neclas</t>
  </si>
  <si>
    <t>T80; T81</t>
  </si>
  <si>
    <t>Comp protezelor,implant, grefe cardiace si vasc</t>
  </si>
  <si>
    <t>T82  - T87</t>
  </si>
  <si>
    <t>Alte comp ale trat.chirurg,medical,neclas la alt</t>
  </si>
  <si>
    <t>T88</t>
  </si>
  <si>
    <t>Accidente de transport</t>
  </si>
  <si>
    <t>V01 - V89</t>
  </si>
  <si>
    <t>Accidente de transport pe apa</t>
  </si>
  <si>
    <t>V90 - V94</t>
  </si>
  <si>
    <t>Accidente de transport aerian si de zbor spatial</t>
  </si>
  <si>
    <t>V95 - V97</t>
  </si>
  <si>
    <t>Accidente de transport, alte si fara precizare</t>
  </si>
  <si>
    <t>V98 - V99</t>
  </si>
  <si>
    <t>Caderi</t>
  </si>
  <si>
    <t>W00 - W19</t>
  </si>
  <si>
    <t>Expunerea la forte mecanice</t>
  </si>
  <si>
    <t>W20 - W64</t>
  </si>
  <si>
    <t>Inecul si submersia accidentala</t>
  </si>
  <si>
    <t>W65 - W74</t>
  </si>
  <si>
    <t>Expun la curent.el.,radiatii,temp., pres extreme</t>
  </si>
  <si>
    <t>W85 - W99</t>
  </si>
  <si>
    <t>Expun la fum,foc,flac,si subst. arzande</t>
  </si>
  <si>
    <t>X00 - X19</t>
  </si>
  <si>
    <t>Expunerea la fortele naturii</t>
  </si>
  <si>
    <t>X30 - X39</t>
  </si>
  <si>
    <t>Intox accid. prin expunere la substante nocive</t>
  </si>
  <si>
    <t>X40 - X49</t>
  </si>
  <si>
    <t>Expun accid. la factori, altii si fara precizare</t>
  </si>
  <si>
    <t>X58 - X59</t>
  </si>
  <si>
    <t>Leziuni auto-provocate</t>
  </si>
  <si>
    <t>X60 - X84</t>
  </si>
  <si>
    <t>Agresiunea</t>
  </si>
  <si>
    <t>X85 - Y09</t>
  </si>
  <si>
    <t>Evenimente a caror intentie nu este precizata</t>
  </si>
  <si>
    <t>Y10 - Y34</t>
  </si>
  <si>
    <t>Interventia fortei publice in caz de razboi</t>
  </si>
  <si>
    <t>Y36 - Y36</t>
  </si>
  <si>
    <t>Comp.ingrijiri med.si chirurg.,medicam,subst.bio.</t>
  </si>
  <si>
    <t>Y40 - Y84</t>
  </si>
  <si>
    <t xml:space="preserve">NR.  ACCIDENTELOR   PE CAUZE DE BOALA NU </t>
  </si>
  <si>
    <t>ESTE EGAL CU   NR. ACCIDENTELOR  DUPA NATURA .</t>
  </si>
  <si>
    <t>TOTAL ACCIDENTE PE CAUZE DE BOALA</t>
  </si>
  <si>
    <t>ACCIDENTE  -  DUPA NATURA ACCIDENTULUI</t>
  </si>
  <si>
    <t>Numarul  personalului sanitar existent  la sfirsitul anului  pe grupe de virsta</t>
  </si>
  <si>
    <t>nr.rind</t>
  </si>
  <si>
    <t>Categorii de personal</t>
  </si>
  <si>
    <t>Total</t>
  </si>
  <si>
    <t>din care: femei</t>
  </si>
  <si>
    <t>Sub 24 ani</t>
  </si>
  <si>
    <t>25-34 ani</t>
  </si>
  <si>
    <t>35-44ani</t>
  </si>
  <si>
    <t>45-54 ani</t>
  </si>
  <si>
    <t>55-64 ani</t>
  </si>
  <si>
    <t>Peste 65 ani</t>
  </si>
  <si>
    <t>A</t>
  </si>
  <si>
    <t>B</t>
  </si>
  <si>
    <t>Medici Specialisti (exclusiv stomatologi)</t>
  </si>
  <si>
    <t xml:space="preserve">  - urban</t>
  </si>
  <si>
    <t xml:space="preserve"> -  rural</t>
  </si>
  <si>
    <t xml:space="preserve"> - Medici de familie</t>
  </si>
  <si>
    <t>Stomatologi</t>
  </si>
  <si>
    <t>Personal sanitar mediu</t>
  </si>
  <si>
    <t>Personal  sanitar auxiliar</t>
  </si>
  <si>
    <t>Farmacisti</t>
  </si>
  <si>
    <t>MEDIUL U / R</t>
  </si>
  <si>
    <t>MEDICI -din care</t>
  </si>
  <si>
    <t>CADRE MEDII- din care:</t>
  </si>
  <si>
    <t>ALT.PERS SUP. din care:</t>
  </si>
  <si>
    <t>Total -din care:</t>
  </si>
  <si>
    <t>Total - din care:</t>
  </si>
  <si>
    <t>Anul   2015</t>
  </si>
  <si>
    <t>Grad profesional</t>
  </si>
  <si>
    <t>Nr</t>
  </si>
  <si>
    <t>PERS AUX. din care:</t>
  </si>
  <si>
    <t xml:space="preserve">CENTRALIZATOR   ACTIVITATII  -  EVIDENTA  PERSONAL      </t>
  </si>
  <si>
    <t>CENTRALIZATOR MORBIDITATE</t>
  </si>
  <si>
    <t>PRECIZARE</t>
  </si>
  <si>
    <t>ADRESABILITATE ( diagnosticul principal si  comorbiditati)</t>
  </si>
  <si>
    <t xml:space="preserve">UNITATEA  </t>
  </si>
  <si>
    <t>LOCALITATEA</t>
  </si>
  <si>
    <t>Cod reg. unic</t>
  </si>
  <si>
    <t xml:space="preserve">ADRESA    </t>
  </si>
  <si>
    <t>CNP</t>
  </si>
  <si>
    <t>TELEFON</t>
  </si>
  <si>
    <t>DA</t>
  </si>
  <si>
    <t>NU  0</t>
  </si>
  <si>
    <t>PRIVAT</t>
  </si>
  <si>
    <t xml:space="preserve">                                                               APROBAT ORD.GV. NR. 19 /2003  </t>
  </si>
  <si>
    <t>COMODAT  DSP</t>
  </si>
  <si>
    <t>COMODAT  ALTE</t>
  </si>
  <si>
    <t>MEDIC   COORDONATOR</t>
  </si>
  <si>
    <t>COD PARAFA</t>
  </si>
  <si>
    <t>ACTIVITATE</t>
  </si>
  <si>
    <t xml:space="preserve">PERSONAL  </t>
  </si>
  <si>
    <t>total</t>
  </si>
  <si>
    <t>femei</t>
  </si>
  <si>
    <t>SPECIALITATEA</t>
  </si>
  <si>
    <t>primari</t>
  </si>
  <si>
    <t>medicala</t>
  </si>
  <si>
    <t>spec.</t>
  </si>
  <si>
    <t>pediatr.</t>
  </si>
  <si>
    <t>medic</t>
  </si>
  <si>
    <t>obst.</t>
  </si>
  <si>
    <t>igiena</t>
  </si>
  <si>
    <t>alte</t>
  </si>
  <si>
    <t>TOTAL</t>
  </si>
  <si>
    <t>INTRERUPEREA CURSULUI SARCINII</t>
  </si>
  <si>
    <t xml:space="preserve">Total </t>
  </si>
  <si>
    <t>din care din</t>
  </si>
  <si>
    <t>GRUPA DE VIRSTA</t>
  </si>
  <si>
    <t>comune</t>
  </si>
  <si>
    <t>sub 15 ani</t>
  </si>
  <si>
    <t>15 - 19 ani</t>
  </si>
  <si>
    <t>20 - 24 ani</t>
  </si>
  <si>
    <t>25 - 29 ani</t>
  </si>
  <si>
    <t>30 - 34 ani</t>
  </si>
  <si>
    <t>35 - 39 ani</t>
  </si>
  <si>
    <t>40 - 44 ani</t>
  </si>
  <si>
    <t>45 - 49 ani</t>
  </si>
  <si>
    <t>50 si peste</t>
  </si>
  <si>
    <t>La cerere</t>
  </si>
  <si>
    <t>Avort incomple</t>
  </si>
  <si>
    <t>Avort provocat</t>
  </si>
  <si>
    <t>NOU</t>
  </si>
  <si>
    <t>CARDIOL.</t>
  </si>
  <si>
    <t>CHIRURG.</t>
  </si>
  <si>
    <t>DERMAT.</t>
  </si>
  <si>
    <t>ENDOCR.</t>
  </si>
  <si>
    <t>FTIZIOL.</t>
  </si>
  <si>
    <t>GASTRO.</t>
  </si>
  <si>
    <t>MED.INT.</t>
  </si>
  <si>
    <t>M.CULT.FIZ.</t>
  </si>
  <si>
    <t>MED.GEN.</t>
  </si>
  <si>
    <t>M.MUNCII</t>
  </si>
  <si>
    <t>M.SCOLARA</t>
  </si>
  <si>
    <t>NEUROLOG.</t>
  </si>
  <si>
    <t>NEROPSIH.</t>
  </si>
  <si>
    <t>NUTRITIE, DIABET</t>
  </si>
  <si>
    <t>OBST.GIN.</t>
  </si>
  <si>
    <t>OFTALM.</t>
  </si>
  <si>
    <t>ONCOLOG.</t>
  </si>
  <si>
    <t>ORTOPED.</t>
  </si>
  <si>
    <t>ORL</t>
  </si>
  <si>
    <t>PEDIATR.</t>
  </si>
  <si>
    <t>PSIHIAT.</t>
  </si>
  <si>
    <t>REUMAT.</t>
  </si>
  <si>
    <t>REC.MED.</t>
  </si>
  <si>
    <t>STOMAT.</t>
  </si>
  <si>
    <t>UROLOG.</t>
  </si>
  <si>
    <t>GERIATRIE</t>
  </si>
  <si>
    <t>ALTE SP.</t>
  </si>
  <si>
    <t>CONSULTATII</t>
  </si>
  <si>
    <t>TRATAMENTE</t>
  </si>
  <si>
    <t>nr cabinete</t>
  </si>
  <si>
    <t>ANUL</t>
  </si>
  <si>
    <t>ADULTI</t>
  </si>
  <si>
    <t>COPII</t>
  </si>
  <si>
    <t>ADULTI URBAN</t>
  </si>
  <si>
    <t>COPII URBAN</t>
  </si>
  <si>
    <t>ADULTI RURAL</t>
  </si>
  <si>
    <t>COPII RURAL</t>
  </si>
  <si>
    <t>NR.  MEDICI  LA CAB.</t>
  </si>
  <si>
    <t>TRIMESTRUL I</t>
  </si>
  <si>
    <t>TRIMESTRUL II</t>
  </si>
  <si>
    <t>SEMESTRUL I</t>
  </si>
  <si>
    <t>TRIMESTRUL III</t>
  </si>
  <si>
    <t>9 LUNI</t>
  </si>
  <si>
    <t>TRIMESTRUL IV</t>
  </si>
  <si>
    <t xml:space="preserve">   = se  vor inscrie  datele cumulat pentru  </t>
  </si>
  <si>
    <t>mm</t>
  </si>
  <si>
    <t>trimestrul, semestrul, 9 luni  si an =</t>
  </si>
  <si>
    <t>cod unitate</t>
  </si>
  <si>
    <t>RIND</t>
  </si>
  <si>
    <t>CAUZA</t>
  </si>
  <si>
    <t>COD ALFA_NUM</t>
  </si>
  <si>
    <t>din care: FEMEI</t>
  </si>
  <si>
    <t>ANI0_1</t>
  </si>
  <si>
    <t>ANI1_14</t>
  </si>
  <si>
    <t>ANI15_64</t>
  </si>
  <si>
    <t>ANI65_</t>
  </si>
  <si>
    <t>Holera</t>
  </si>
  <si>
    <t>A00</t>
  </si>
  <si>
    <t>Febra tifoida</t>
  </si>
  <si>
    <t>A01.0</t>
  </si>
  <si>
    <t>Febrele paratifoide</t>
  </si>
  <si>
    <t>A01.1 - A01.4</t>
  </si>
  <si>
    <t>Alte infectii cu salmonella (inf.si toxiinf. alim.)</t>
  </si>
  <si>
    <t>A02</t>
  </si>
  <si>
    <t>Shigelloza (dizenteria bacilara)</t>
  </si>
  <si>
    <t>A03</t>
  </si>
  <si>
    <t>Alte infectii intestinale bacteriene</t>
  </si>
  <si>
    <t>A04</t>
  </si>
  <si>
    <t>Botulismul</t>
  </si>
  <si>
    <t>A05.1</t>
  </si>
  <si>
    <t>Alte intoxicatii alimentare de origine bacteriana</t>
  </si>
  <si>
    <t>din A05</t>
  </si>
  <si>
    <t>Amibiaza</t>
  </si>
  <si>
    <t>A06</t>
  </si>
  <si>
    <t>Giardiaza(lambliaza)</t>
  </si>
  <si>
    <t>din A07</t>
  </si>
  <si>
    <t>Alte boli intestinale prin protozoare</t>
  </si>
  <si>
    <t>Alte infectii virale si intestinale,precizate</t>
  </si>
  <si>
    <t>A08</t>
  </si>
  <si>
    <t>Diareea si gastroenterita (de natura infectioasa)</t>
  </si>
  <si>
    <t>A09</t>
  </si>
  <si>
    <t>Tuberculoza aparatului respirator</t>
  </si>
  <si>
    <t>A15 - A16</t>
  </si>
  <si>
    <t>Tuberculoza sistemului nervos</t>
  </si>
  <si>
    <t>A17</t>
  </si>
  <si>
    <t>Tuberculoza altor organe</t>
  </si>
  <si>
    <t>A18</t>
  </si>
  <si>
    <t>Tuberculoza miliara</t>
  </si>
  <si>
    <t>A19</t>
  </si>
  <si>
    <t>Antraxul</t>
  </si>
  <si>
    <t>A22</t>
  </si>
  <si>
    <t>Brucelloza</t>
  </si>
  <si>
    <t>A23</t>
  </si>
  <si>
    <t>Leptospiroza</t>
  </si>
  <si>
    <t>A27</t>
  </si>
  <si>
    <t>Alte antropo-zoonoze bacteriene</t>
  </si>
  <si>
    <t>din A20 - A28</t>
  </si>
  <si>
    <t>Lepra [Boala Hansen]</t>
  </si>
  <si>
    <t>A30</t>
  </si>
  <si>
    <t>Tetanosul neonatorum</t>
  </si>
  <si>
    <t>A33</t>
  </si>
  <si>
    <t>Tetanosul obstetrical</t>
  </si>
  <si>
    <t>A34</t>
  </si>
  <si>
    <t>Alte forme de tetanos</t>
  </si>
  <si>
    <t>A35</t>
  </si>
  <si>
    <t>Difteria</t>
  </si>
  <si>
    <t>A36</t>
  </si>
  <si>
    <t>Tusea convulsiva</t>
  </si>
  <si>
    <t>A37</t>
  </si>
  <si>
    <t>Scarlatina</t>
  </si>
  <si>
    <t>A38</t>
  </si>
  <si>
    <t>Infectia cu meningococi</t>
  </si>
  <si>
    <t>A39</t>
  </si>
  <si>
    <t>Erizipelul</t>
  </si>
  <si>
    <t>A46</t>
  </si>
  <si>
    <t>Alte boli bacteriene neclasate la alte locuri</t>
  </si>
  <si>
    <t>A30 - A49</t>
  </si>
  <si>
    <t>Sifilisul congenital</t>
  </si>
  <si>
    <t>A50</t>
  </si>
  <si>
    <t>Sifilisul recent (primar,secundar)</t>
  </si>
  <si>
    <t>A51</t>
  </si>
  <si>
    <t>Sifilisul tardiv</t>
  </si>
  <si>
    <t>A52</t>
  </si>
  <si>
    <t>Alte forme de sifilis,fara precizare</t>
  </si>
  <si>
    <t>A53</t>
  </si>
  <si>
    <t>Infectia gonococica</t>
  </si>
  <si>
    <t>A54</t>
  </si>
  <si>
    <t>Sancrul moale</t>
  </si>
  <si>
    <t>A57</t>
  </si>
  <si>
    <t>Trichomoniaza</t>
  </si>
  <si>
    <t>A59</t>
  </si>
  <si>
    <t>Alte boli cu transmitere  sexuala</t>
  </si>
  <si>
    <t>din A50 - A64</t>
  </si>
  <si>
    <t>Trahomul</t>
  </si>
  <si>
    <t>A71</t>
  </si>
  <si>
    <t>Alte boli prin Chlamydia</t>
  </si>
  <si>
    <t>din A70 - A74</t>
  </si>
  <si>
    <t>Tifosul exantematic</t>
  </si>
  <si>
    <t>A75.0</t>
  </si>
  <si>
    <t>Tifosul recrudescent[boala Brill]</t>
  </si>
  <si>
    <t>A75.1</t>
  </si>
  <si>
    <t>Alte rickettsioze</t>
  </si>
  <si>
    <t>din A75 - A79</t>
  </si>
  <si>
    <t>Poliomielita acuta</t>
  </si>
  <si>
    <t>A80</t>
  </si>
  <si>
    <t>Rabia</t>
  </si>
  <si>
    <t>A82</t>
  </si>
  <si>
    <t>Encefalita si meningita virala</t>
  </si>
  <si>
    <t>A81; A83 - A87</t>
  </si>
  <si>
    <t>Alte infectii virale ale sistemului nervos</t>
  </si>
  <si>
    <t>din A80 - A89</t>
  </si>
  <si>
    <t>Varicela</t>
  </si>
  <si>
    <t>B01</t>
  </si>
  <si>
    <t>Zona [herpes zoster]</t>
  </si>
  <si>
    <t>B02</t>
  </si>
  <si>
    <t>Rugeola</t>
  </si>
  <si>
    <t>B05</t>
  </si>
  <si>
    <t>Rubeola</t>
  </si>
  <si>
    <t>B06</t>
  </si>
  <si>
    <t>Alte infectii virale cu leziuni cutaneo-mucoase</t>
  </si>
  <si>
    <t>din B00 - B09</t>
  </si>
  <si>
    <t>Hepatita virala acuta A</t>
  </si>
  <si>
    <t>B15</t>
  </si>
  <si>
    <t>Hepatita virala acuta B</t>
  </si>
  <si>
    <t>B16</t>
  </si>
  <si>
    <t>Alte hepatite virale acute</t>
  </si>
  <si>
    <t>B17 - B19</t>
  </si>
  <si>
    <t>VIH cu unele boli infectioase si parazitare</t>
  </si>
  <si>
    <t>B20</t>
  </si>
  <si>
    <t>VIH cu tumori maligne</t>
  </si>
  <si>
    <t>B21</t>
  </si>
  <si>
    <t>VIH cu alte boli specificate</t>
  </si>
  <si>
    <t>B22</t>
  </si>
  <si>
    <t>VIH in alte afectiuni</t>
  </si>
  <si>
    <t>B23</t>
  </si>
  <si>
    <t>VIH fara precizare</t>
  </si>
  <si>
    <t>B24</t>
  </si>
  <si>
    <t>Oreionul</t>
  </si>
  <si>
    <t>B26</t>
  </si>
  <si>
    <t>Mononucleoza infectioasa</t>
  </si>
  <si>
    <t>B27</t>
  </si>
  <si>
    <t>Alte boli cu virus,neclasate la alte locuri</t>
  </si>
  <si>
    <t>din B25 - B34</t>
  </si>
  <si>
    <t>Dermatofitoze</t>
  </si>
  <si>
    <t>B35</t>
  </si>
  <si>
    <t>Candidiaza</t>
  </si>
  <si>
    <t>B37</t>
  </si>
  <si>
    <t>Alte micoze</t>
  </si>
  <si>
    <t>B35 - B49</t>
  </si>
  <si>
    <t>Malaria</t>
  </si>
  <si>
    <t>B50 - B54</t>
  </si>
  <si>
    <t>Toxoplasmoza</t>
  </si>
  <si>
    <t>B58</t>
  </si>
  <si>
    <t>Alte boli prin protozoare</t>
  </si>
  <si>
    <t>din B50 - b64</t>
  </si>
  <si>
    <t>Echinococoza</t>
  </si>
  <si>
    <t>B67</t>
  </si>
  <si>
    <t>Teniaza</t>
  </si>
  <si>
    <t>B68</t>
  </si>
  <si>
    <t>Trichinelloza</t>
  </si>
  <si>
    <t>B75</t>
  </si>
  <si>
    <t>Ascaridiaza</t>
  </si>
  <si>
    <t>B77</t>
  </si>
  <si>
    <t>Oxiuriaza</t>
  </si>
  <si>
    <t>B80</t>
  </si>
  <si>
    <t>Alte helmintiaze</t>
  </si>
  <si>
    <t>din B65 - B83</t>
  </si>
  <si>
    <t>Scabia</t>
  </si>
  <si>
    <t>B86</t>
  </si>
  <si>
    <t>Alte infestatii</t>
  </si>
  <si>
    <t>B85 - B89</t>
  </si>
  <si>
    <t>Boli infectioase,alte si neprecizate</t>
  </si>
  <si>
    <t>B99</t>
  </si>
  <si>
    <t>Tumora maligna a buzei</t>
  </si>
  <si>
    <t>C00</t>
  </si>
  <si>
    <t>Tumora maligna a bazei limbii</t>
  </si>
  <si>
    <t>C01</t>
  </si>
  <si>
    <t>Tumora maligna a limbii,alte si neprecizate</t>
  </si>
  <si>
    <t>C02</t>
  </si>
  <si>
    <t>Tumora maligna a gingiei</t>
  </si>
  <si>
    <t>C03</t>
  </si>
  <si>
    <t>Tumora maligna a planseului gurii</t>
  </si>
  <si>
    <t>C04</t>
  </si>
  <si>
    <t>Tumora maligna a palatului</t>
  </si>
  <si>
    <t>C05</t>
  </si>
  <si>
    <t>Tumora maligna a gurii,alte si fara precizare</t>
  </si>
  <si>
    <t>C06</t>
  </si>
  <si>
    <t>Tumora maligna a glandei parotide</t>
  </si>
  <si>
    <t>C07</t>
  </si>
  <si>
    <t>Tum mal a glandelor salivare  fara precizare</t>
  </si>
  <si>
    <t>C08</t>
  </si>
  <si>
    <t>Tumora maligna a amigdalei</t>
  </si>
  <si>
    <t>C09</t>
  </si>
  <si>
    <t>Tumora maligna a orofaringelui</t>
  </si>
  <si>
    <t>C10</t>
  </si>
  <si>
    <t>Tumora maligna a rinofaringelui</t>
  </si>
  <si>
    <t>C11</t>
  </si>
  <si>
    <t>Tumora maligna a sinusului piriform</t>
  </si>
  <si>
    <t>C12</t>
  </si>
  <si>
    <t>Tumora maligna a hipofaringelui</t>
  </si>
  <si>
    <t>C13</t>
  </si>
  <si>
    <t>Tum mal a buzei,cav buc,faringe cu alte localiz</t>
  </si>
  <si>
    <t>C14</t>
  </si>
  <si>
    <t>Tumori maligne ale esofagului</t>
  </si>
  <si>
    <t>C15</t>
  </si>
  <si>
    <t>Tumori maligne ale stomacului</t>
  </si>
  <si>
    <t>C16</t>
  </si>
  <si>
    <t>Tumora maligna a intestinului subtire</t>
  </si>
  <si>
    <t>C17</t>
  </si>
  <si>
    <t>Tumora maligna a colonului</t>
  </si>
  <si>
    <t>C18</t>
  </si>
  <si>
    <t>Tumora maligna a jonctiunii recto-sigmoidiene</t>
  </si>
  <si>
    <t>C19</t>
  </si>
  <si>
    <t>Tumora maligna a rectului</t>
  </si>
  <si>
    <t>C20</t>
  </si>
  <si>
    <t>Tumora maligna a anusului si canalului anal</t>
  </si>
  <si>
    <t>C21</t>
  </si>
  <si>
    <t>Tum mal a ficatului si canalelor bil intrahep</t>
  </si>
  <si>
    <t>C22</t>
  </si>
  <si>
    <t>Tumora maligne a vezicii biliare</t>
  </si>
  <si>
    <t>C23</t>
  </si>
  <si>
    <t>Tumori maligne ale cailor biliare,alte si nepreciz</t>
  </si>
  <si>
    <t>C24</t>
  </si>
  <si>
    <t>Tumori maligne ale pancreasului</t>
  </si>
  <si>
    <t>C25</t>
  </si>
  <si>
    <t>Tum mal org dig cu alta localizare si rau def</t>
  </si>
  <si>
    <t>C26</t>
  </si>
  <si>
    <t>Tum mal a foselor nazale si ale urechii medii</t>
  </si>
  <si>
    <t>C30</t>
  </si>
  <si>
    <t>Tumora maligna a sinusurilor fetei</t>
  </si>
  <si>
    <t>C31</t>
  </si>
  <si>
    <t>Tumori maligne ale laringelui</t>
  </si>
  <si>
    <t>C32</t>
  </si>
  <si>
    <t>Tumora maligna a traheei</t>
  </si>
  <si>
    <t>C33</t>
  </si>
  <si>
    <t>Tumora maligna a bronhiilor si a pulmonului</t>
  </si>
  <si>
    <t>C34</t>
  </si>
  <si>
    <t>Tumora maligna a timusului</t>
  </si>
  <si>
    <t>C37</t>
  </si>
  <si>
    <t>Tumora maligna a inimii,mediastinului si pleurei                  ?</t>
  </si>
  <si>
    <t>C38</t>
  </si>
  <si>
    <t>Tum mal a ap.resp, si a org.intratoracice,cu alte loc</t>
  </si>
  <si>
    <t>C39</t>
  </si>
  <si>
    <t>Tum mal a oaselor si cartilagiilor  membrelor</t>
  </si>
  <si>
    <t>C40</t>
  </si>
  <si>
    <t>Tum mal ale oaselor si cartilagiilor  alte localiz</t>
  </si>
  <si>
    <t>C41</t>
  </si>
  <si>
    <t>Melanomul malign al pielii</t>
  </si>
  <si>
    <t>C43</t>
  </si>
  <si>
    <t>Alte tumori maligne ale pielii</t>
  </si>
  <si>
    <t>C44</t>
  </si>
  <si>
    <t>Mesotheliomul</t>
  </si>
  <si>
    <t>C45</t>
  </si>
  <si>
    <t>Sarcomul Kaposi</t>
  </si>
  <si>
    <t>C46</t>
  </si>
  <si>
    <t>Tum mal a nervilor periferici</t>
  </si>
  <si>
    <t>C47</t>
  </si>
  <si>
    <t>Tum mal a retroperitoneului si peritoneului</t>
  </si>
  <si>
    <t>C48</t>
  </si>
  <si>
    <t>Tum mal a tesutului conjunctiv</t>
  </si>
  <si>
    <t>C49</t>
  </si>
  <si>
    <t>Tumora maligna a sinului</t>
  </si>
  <si>
    <t>C50</t>
  </si>
  <si>
    <t>Tumora maligna a vulvei</t>
  </si>
  <si>
    <t>C51</t>
  </si>
  <si>
    <t>Tumora maligna a vaginului</t>
  </si>
  <si>
    <t>C52</t>
  </si>
  <si>
    <t>Tumora maligna a colului uterin</t>
  </si>
  <si>
    <t>C53</t>
  </si>
  <si>
    <t>Tumora maligna a corpului uterin</t>
  </si>
  <si>
    <t>C54</t>
  </si>
  <si>
    <t>Tumora maligna a uterului,localizare neprecizata</t>
  </si>
  <si>
    <t>C55</t>
  </si>
  <si>
    <t>Tumora maligna a ovarului</t>
  </si>
  <si>
    <t>C56</t>
  </si>
  <si>
    <t>Tum mal, org.genit.la femeie,alte si nepreciz</t>
  </si>
  <si>
    <t>C57</t>
  </si>
  <si>
    <t>Tumora maligna a placentei</t>
  </si>
  <si>
    <t>C58</t>
  </si>
  <si>
    <t>Tumora maligna a penisului</t>
  </si>
  <si>
    <t>C60</t>
  </si>
  <si>
    <t>Tumora maligna a prostatei</t>
  </si>
  <si>
    <t>C61</t>
  </si>
  <si>
    <t>Tumora maligna a testiculului</t>
  </si>
  <si>
    <t>C62</t>
  </si>
  <si>
    <t>Tum mal.org.genit.la barbat,alte si nepreciz</t>
  </si>
  <si>
    <t>C63</t>
  </si>
  <si>
    <t>Tum mal a rinichi.,cu exceptia bazinetului renal</t>
  </si>
  <si>
    <t>C64</t>
  </si>
  <si>
    <t>Tumora maligna a bazinetului renal</t>
  </si>
  <si>
    <t>C65</t>
  </si>
  <si>
    <t>Tumora maligna a ureterului</t>
  </si>
  <si>
    <t>C66</t>
  </si>
  <si>
    <t>Tumora maligna a vezicii urinare</t>
  </si>
  <si>
    <t>C67</t>
  </si>
  <si>
    <t>Tum mal a organelor urinare,alte si neprecizate</t>
  </si>
  <si>
    <t>C68</t>
  </si>
  <si>
    <t>Tumora maligna a ochiului si anexelor sale</t>
  </si>
  <si>
    <t>C69</t>
  </si>
  <si>
    <t>Tumora maligna a meningelui</t>
  </si>
  <si>
    <t>C70</t>
  </si>
  <si>
    <t>Tumora maligna a creierului</t>
  </si>
  <si>
    <t>C71</t>
  </si>
  <si>
    <t>Tum mal mad spinarii,a nerv.cran, alte parti snc</t>
  </si>
  <si>
    <t>C72</t>
  </si>
  <si>
    <t>Tumora maligna a tiroidei</t>
  </si>
  <si>
    <t>C73</t>
  </si>
  <si>
    <t>Tumora maligna a suprarenalei</t>
  </si>
  <si>
    <t>C74</t>
  </si>
  <si>
    <t>Tumora maligna a altor glande endocrine</t>
  </si>
  <si>
    <t>C75</t>
  </si>
  <si>
    <t>Tumora maligna cu alte localizari si nespecificate</t>
  </si>
  <si>
    <t>C76</t>
  </si>
  <si>
    <t>Tum mal a ganglionilor limfatici,secundara si nepreciz</t>
  </si>
  <si>
    <t>C77</t>
  </si>
  <si>
    <t>Tum mal secundara a org respiratorii si digestive</t>
  </si>
  <si>
    <t>C78</t>
  </si>
  <si>
    <t>Tumora maligna secundara,cu alte localizari</t>
  </si>
  <si>
    <t>C79</t>
  </si>
  <si>
    <t>Tumori maligne cu sediu neprecizat</t>
  </si>
  <si>
    <t>C80</t>
  </si>
  <si>
    <t>Boala Hodkin</t>
  </si>
  <si>
    <t>C81</t>
  </si>
  <si>
    <t>Limfom folicular (nodular) non-Hodgkin</t>
  </si>
  <si>
    <t>C82</t>
  </si>
  <si>
    <t>Limfom difuz non-Hodgkin</t>
  </si>
  <si>
    <t>C83</t>
  </si>
  <si>
    <t>Limfoame periferice si cutanate cu celule T</t>
  </si>
  <si>
    <t>C84</t>
  </si>
  <si>
    <t>Limfon non-Hodgkin, de alte tipuri si neprecizate</t>
  </si>
  <si>
    <t>C85</t>
  </si>
  <si>
    <t>Boli imunoproliferative maligne</t>
  </si>
  <si>
    <t>C88</t>
  </si>
  <si>
    <t>Mielom multiplu si tumori maligne cu plasmocite</t>
  </si>
  <si>
    <t>C90</t>
  </si>
  <si>
    <t>Leucemia limfoida</t>
  </si>
  <si>
    <t>C91</t>
  </si>
  <si>
    <t>Leucemia mieloida</t>
  </si>
  <si>
    <t>C92</t>
  </si>
  <si>
    <t>Leucemia monocitara</t>
  </si>
  <si>
    <t>C93</t>
  </si>
  <si>
    <t>Alte leucemii cu celule precizate</t>
  </si>
  <si>
    <t>C94</t>
  </si>
  <si>
    <t>Leucemia cu celule neprecizate</t>
  </si>
  <si>
    <t>C95</t>
  </si>
  <si>
    <t>Tum mal ale tesut.limf,hematopoietic ,alte si nep</t>
  </si>
  <si>
    <t>C96</t>
  </si>
  <si>
    <t>Tum mal cu loc. multiple independente (prim)</t>
  </si>
  <si>
    <t>C97</t>
  </si>
  <si>
    <t>Carcinom in situ al cavit bucale, esofag,stomac</t>
  </si>
  <si>
    <t>D00</t>
  </si>
  <si>
    <t>Carcinom in situ al org.digest,alte si nepreciz</t>
  </si>
  <si>
    <t>D01</t>
  </si>
  <si>
    <t>Carcinom in situ al urechii mijl si  ap.resp.</t>
  </si>
  <si>
    <t>D02</t>
  </si>
  <si>
    <t>Melanom in situ</t>
  </si>
  <si>
    <t>D03</t>
  </si>
  <si>
    <t>Carcinom in situ al pielii</t>
  </si>
  <si>
    <t>D04</t>
  </si>
  <si>
    <t>Carcinom in situ al sinului</t>
  </si>
  <si>
    <t>D05</t>
  </si>
  <si>
    <t>Carcinom in situ al colului uterin</t>
  </si>
  <si>
    <t>D06</t>
  </si>
  <si>
    <t>Carcinom in situ al org genit, alte si neprec</t>
  </si>
  <si>
    <t>D07</t>
  </si>
  <si>
    <t>Carcinom in situ cu alte localizari si neprec</t>
  </si>
  <si>
    <t>D09</t>
  </si>
  <si>
    <t>Tum ben cu alte localiz si rau def ale ap digest</t>
  </si>
  <si>
    <t>D13</t>
  </si>
  <si>
    <t>Tum ben a urechii mijlocii si a ap resp</t>
  </si>
  <si>
    <t>D14</t>
  </si>
  <si>
    <t>Tum ben a org intratoracice, alte si neprec</t>
  </si>
  <si>
    <t>D15</t>
  </si>
  <si>
    <t>Tum ben a osului si a cartilajului articular</t>
  </si>
  <si>
    <t>D16</t>
  </si>
  <si>
    <t>Tumora lipomatoasa benigna</t>
  </si>
  <si>
    <t>D17</t>
  </si>
  <si>
    <t>Hemangiom si limfamgiom, toate localizarile</t>
  </si>
  <si>
    <t>D18</t>
  </si>
  <si>
    <t>Tumori benigne ale pielii</t>
  </si>
  <si>
    <t>D22 - D23</t>
  </si>
  <si>
    <t>Tumora benigna a sinului</t>
  </si>
  <si>
    <t>D24</t>
  </si>
  <si>
    <t>Leiomiomul uterului</t>
  </si>
  <si>
    <t>D25</t>
  </si>
  <si>
    <t>Alte tumori benigne ale uterului</t>
  </si>
  <si>
    <t>D26</t>
  </si>
  <si>
    <t>Tumora benigna a ovarului</t>
  </si>
  <si>
    <t>D27</t>
  </si>
  <si>
    <t>Tum ben a org.genit., la femeie,alte si neprec</t>
  </si>
  <si>
    <t>D28</t>
  </si>
  <si>
    <t>Tumora benigna a organelor urinare</t>
  </si>
  <si>
    <t>D30</t>
  </si>
  <si>
    <t>Tum ben a creier. si altor portiuni ale snc</t>
  </si>
  <si>
    <t>D32; D33</t>
  </si>
  <si>
    <t>Tum ben a glandelor endocrine, alte si nepreciz</t>
  </si>
  <si>
    <t>D34; D35</t>
  </si>
  <si>
    <t>Tum ben cu alte localizari si fara precizare</t>
  </si>
  <si>
    <t>din D10 - D36</t>
  </si>
  <si>
    <t>Tum cavit buc.si a org.dig.,cu evol.impreviz</t>
  </si>
  <si>
    <t>D37</t>
  </si>
  <si>
    <t>Tum urechii mij,a org.resp,intrator,cu ev.imprev</t>
  </si>
  <si>
    <t>D38</t>
  </si>
  <si>
    <t>Tum org.genit la femeie,cu evol.imprev. si nec.</t>
  </si>
  <si>
    <t>D39</t>
  </si>
  <si>
    <t>Tum org.genit.la barbat, cu evol.imprev.si nec.</t>
  </si>
  <si>
    <t>D40</t>
  </si>
  <si>
    <t>Tum org.urinare, cu evol.impreviz. si necunosc.</t>
  </si>
  <si>
    <t>D41</t>
  </si>
  <si>
    <t>Tum creierului si a snc,cu evol.imprev. si nec.</t>
  </si>
  <si>
    <t>D43</t>
  </si>
  <si>
    <t>Tum glande endocrine, cu evol.imprev. si nec.</t>
  </si>
  <si>
    <t>D44</t>
  </si>
  <si>
    <t>Poliglobulia esentiala</t>
  </si>
  <si>
    <t>D45</t>
  </si>
  <si>
    <t>Alte tum.de tesut limfoid,hemat,cu ev.imprev.</t>
  </si>
  <si>
    <t>D47</t>
  </si>
  <si>
    <t>Tum cu alte loc.si neprec,cu evol.imprev.</t>
  </si>
  <si>
    <t>D48</t>
  </si>
  <si>
    <t>Anemia prin carenta de fier</t>
  </si>
  <si>
    <t>D50</t>
  </si>
  <si>
    <t>Anemia prin carenta in vitamina B12</t>
  </si>
  <si>
    <t>D51</t>
  </si>
  <si>
    <t>Anemia prin carenta in acid folic</t>
  </si>
  <si>
    <t>D52</t>
  </si>
  <si>
    <t>Alte anemii de nutritie</t>
  </si>
  <si>
    <t>D53</t>
  </si>
  <si>
    <t>Anemia datorita tulburarilor enzimatice</t>
  </si>
  <si>
    <t>D55</t>
  </si>
  <si>
    <t>Thalassemia</t>
  </si>
  <si>
    <t>D56</t>
  </si>
  <si>
    <t>Afectiuni cu hematii falciforme [drepanocitoze]</t>
  </si>
  <si>
    <t>D57</t>
  </si>
  <si>
    <t>Alte anemii hemolitice ereditare</t>
  </si>
  <si>
    <t>D58</t>
  </si>
  <si>
    <t>Anemia hemolitica dobindita</t>
  </si>
  <si>
    <t>D59</t>
  </si>
  <si>
    <t>Aplazia medulara dobindita pura</t>
  </si>
  <si>
    <t>D60</t>
  </si>
  <si>
    <t>Alte aplazii medulare</t>
  </si>
  <si>
    <t>D61</t>
  </si>
  <si>
    <t>Anemia post-hemoragica acuta</t>
  </si>
  <si>
    <t>D62</t>
  </si>
  <si>
    <t>Alte anemii</t>
  </si>
  <si>
    <t>D64</t>
  </si>
  <si>
    <t>Coagularea intravasculara diseminata</t>
  </si>
  <si>
    <t>D65</t>
  </si>
  <si>
    <t>Carenta ereditara in factorul VIII</t>
  </si>
  <si>
    <t>D66</t>
  </si>
  <si>
    <t>Carenta ereditara in factorul IX</t>
  </si>
  <si>
    <t>D67</t>
  </si>
  <si>
    <t>Alte anomalii de coagulare</t>
  </si>
  <si>
    <t>D68</t>
  </si>
  <si>
    <t>Purpura si alte afectiuni hemoragice</t>
  </si>
  <si>
    <t>D69</t>
  </si>
  <si>
    <t>Agranulocitoza</t>
  </si>
  <si>
    <t>D70</t>
  </si>
  <si>
    <t>Tulb funct ale polinuclearelor neutrofile</t>
  </si>
  <si>
    <t>D71</t>
  </si>
  <si>
    <t>Alte anomalii ale leucocitelor</t>
  </si>
  <si>
    <t>D72</t>
  </si>
  <si>
    <t>Bolile splinei</t>
  </si>
  <si>
    <t>D73</t>
  </si>
  <si>
    <t>Alte boli ale singelui si ale org hemato</t>
  </si>
  <si>
    <t>D75</t>
  </si>
  <si>
    <t>Unele boli tesut limforet. si sist.reti.-histo</t>
  </si>
  <si>
    <t>D76</t>
  </si>
  <si>
    <t>Imunodef. cu predominarea anomal.de anticorpi</t>
  </si>
  <si>
    <t>D80</t>
  </si>
  <si>
    <t>Imunodeficiente combinate</t>
  </si>
  <si>
    <t>D81</t>
  </si>
  <si>
    <t>Deficit imunitar asociat altor anomalii majore</t>
  </si>
  <si>
    <t>D82</t>
  </si>
  <si>
    <t>Imunodeficienta comuna variabila</t>
  </si>
  <si>
    <t>D83</t>
  </si>
  <si>
    <t>Alte imunodeficiente</t>
  </si>
  <si>
    <t>D84</t>
  </si>
  <si>
    <t>Sarcoidoza</t>
  </si>
  <si>
    <t>D86</t>
  </si>
  <si>
    <t>Alte tulb. sist. imunitar,neclasific.la alte loc</t>
  </si>
  <si>
    <t>D89</t>
  </si>
  <si>
    <t>Sindromul insuficientei tiroide congenitale</t>
  </si>
  <si>
    <t>E00</t>
  </si>
  <si>
    <t>Afect.tiroid.si inrudite, leg.de carenta in iod</t>
  </si>
  <si>
    <t>E01</t>
  </si>
  <si>
    <t>Hipotiroidia prin carenta subclinica in iod</t>
  </si>
  <si>
    <t>E02</t>
  </si>
  <si>
    <t>Alte guse netoxice</t>
  </si>
  <si>
    <t>E04</t>
  </si>
  <si>
    <t>Tireotoxicoza [hipertiroidia]</t>
  </si>
  <si>
    <t>E05</t>
  </si>
  <si>
    <t>Tiroidita</t>
  </si>
  <si>
    <t>E06</t>
  </si>
  <si>
    <t>Alte afectiuni ale tiroidei</t>
  </si>
  <si>
    <t>E07</t>
  </si>
  <si>
    <t>Diabetul zaharat insulino-dependent</t>
  </si>
  <si>
    <t>E10</t>
  </si>
  <si>
    <t>Diabetul zaharat neinsulino-dependent</t>
  </si>
  <si>
    <t>E11</t>
  </si>
  <si>
    <t>Diabetul zaharat de malnutritie</t>
  </si>
  <si>
    <t>E12</t>
  </si>
  <si>
    <t>Alte forme de diabet zaharat</t>
  </si>
  <si>
    <t>E13</t>
  </si>
  <si>
    <t>Diabet zaharat, fara precizare</t>
  </si>
  <si>
    <t>E14</t>
  </si>
  <si>
    <t>Coma hipoglicemica non-diabetica</t>
  </si>
  <si>
    <t>E15</t>
  </si>
  <si>
    <t>Alte tulburari ale secretiei pancreatice interne</t>
  </si>
  <si>
    <t>E16</t>
  </si>
  <si>
    <t>Hipoparatiroidia</t>
  </si>
  <si>
    <t>E20</t>
  </si>
  <si>
    <t>Hiperparatiroid si alte boli ale gl paratiroide</t>
  </si>
  <si>
    <t>E21</t>
  </si>
  <si>
    <t>Hipersecretia glandei hipofizare [pituitara]</t>
  </si>
  <si>
    <t>E22</t>
  </si>
  <si>
    <t>Hiposecretia, alte tulburari ale glandei hipofiz</t>
  </si>
  <si>
    <t>E23</t>
  </si>
  <si>
    <t>Sindromul Cushing</t>
  </si>
  <si>
    <t>E24</t>
  </si>
  <si>
    <t>Tulburari adreno-genitale</t>
  </si>
  <si>
    <t>E25</t>
  </si>
  <si>
    <t>Hiperaldosteronismul</t>
  </si>
  <si>
    <t>E26</t>
  </si>
  <si>
    <t>Alte tulburari ale glandei suprarenale</t>
  </si>
  <si>
    <t>E27</t>
  </si>
  <si>
    <t>Disfunctia ovariana</t>
  </si>
  <si>
    <t>E28</t>
  </si>
  <si>
    <t>Disfunctia testiculara</t>
  </si>
  <si>
    <t>E29</t>
  </si>
  <si>
    <t>Tulburarile pubertatii neclasate la alte locuri</t>
  </si>
  <si>
    <t>E30</t>
  </si>
  <si>
    <t>Disfunctiuni pluriglandulare</t>
  </si>
  <si>
    <t>E31</t>
  </si>
  <si>
    <t>Bolile timusului</t>
  </si>
  <si>
    <t>E32</t>
  </si>
  <si>
    <t>Alte tulburari endocrine</t>
  </si>
  <si>
    <t>E34</t>
  </si>
  <si>
    <t>Malnutritia proteino-energ.grava fara precizare</t>
  </si>
  <si>
    <t>E43</t>
  </si>
  <si>
    <t>Malnutritia proteino-energ.usoara sau moderata</t>
  </si>
  <si>
    <t>E44</t>
  </si>
  <si>
    <t>Intirz de dezv.datorita malnutrit. proteino-energ</t>
  </si>
  <si>
    <t>E45</t>
  </si>
  <si>
    <t>Malnutritia proteino-energetica, fara precizare</t>
  </si>
  <si>
    <t>E46</t>
  </si>
  <si>
    <t>Avitaminoza A</t>
  </si>
  <si>
    <t>E50</t>
  </si>
  <si>
    <t>Carenta in tiamina</t>
  </si>
  <si>
    <t>E51</t>
  </si>
  <si>
    <t>Carenta in acid nicotinic [pelagra]</t>
  </si>
  <si>
    <t>E52</t>
  </si>
  <si>
    <t>Alte avitaminoze din grupa B</t>
  </si>
  <si>
    <t>E53</t>
  </si>
  <si>
    <t>Carenta in acid ascorbic</t>
  </si>
  <si>
    <t>E54</t>
  </si>
  <si>
    <t>Rahitismul evolutiv</t>
  </si>
  <si>
    <t>E55</t>
  </si>
  <si>
    <t>Carenta in vitamina D, fara precizare</t>
  </si>
  <si>
    <t>E55.1 - E55.9</t>
  </si>
  <si>
    <t>Alte avitaminoze</t>
  </si>
  <si>
    <t>E56</t>
  </si>
  <si>
    <t>Carenta alimentara in calciu</t>
  </si>
  <si>
    <t>E58</t>
  </si>
  <si>
    <t>Carenta alimentara in seleniu</t>
  </si>
  <si>
    <t>E59</t>
  </si>
  <si>
    <t>Carenta in zinc</t>
  </si>
  <si>
    <t>E60</t>
  </si>
  <si>
    <t>Carenta in alte elemente nutritionale</t>
  </si>
  <si>
    <t>E61</t>
  </si>
  <si>
    <t>Alte carente nutritionale</t>
  </si>
  <si>
    <t>E63</t>
  </si>
  <si>
    <t>Obezitatea</t>
  </si>
  <si>
    <t>E66</t>
  </si>
  <si>
    <t>Alte excese de aport</t>
  </si>
  <si>
    <t>E65; E66; E67</t>
  </si>
  <si>
    <t>Fenilcetonuria clasica</t>
  </si>
  <si>
    <t>E70.0</t>
  </si>
  <si>
    <t>Tulb. de metabolism al acizilor aminati aromat.</t>
  </si>
  <si>
    <t>E70.1 - E70.9</t>
  </si>
  <si>
    <t>Alte tulb. de metabolism ale acizilor aminati</t>
  </si>
  <si>
    <t>E72</t>
  </si>
  <si>
    <t>Intoleranta la lactoza</t>
  </si>
  <si>
    <t>E73</t>
  </si>
  <si>
    <t>Alte tulb. de metabolism al hidratilor de carbon</t>
  </si>
  <si>
    <t>E74</t>
  </si>
  <si>
    <t>Tulb. metabol al sfingolipide, lipide de rezerv</t>
  </si>
  <si>
    <t>E75</t>
  </si>
  <si>
    <t>Tulburari de metabolism al glicosaminoglicani</t>
  </si>
  <si>
    <t>E76</t>
  </si>
  <si>
    <t>Tulburari de metabolism al glicoproteinelor</t>
  </si>
  <si>
    <t>E77</t>
  </si>
  <si>
    <t>Tulb de metabol al lipoproteine si alte lipide.</t>
  </si>
  <si>
    <t>E78</t>
  </si>
  <si>
    <t>Tulb de metabol al purinelor si al pirimidinei</t>
  </si>
  <si>
    <t>E79</t>
  </si>
  <si>
    <t>Tulb de metabolism al porfirinei si bilirubinei</t>
  </si>
  <si>
    <t>E80</t>
  </si>
  <si>
    <t>Tulburari de metabolism al mineralelor</t>
  </si>
  <si>
    <t>E83</t>
  </si>
  <si>
    <t>Fibroza chistica</t>
  </si>
  <si>
    <t>E84</t>
  </si>
  <si>
    <t>Amiloidoza</t>
  </si>
  <si>
    <t>E85</t>
  </si>
  <si>
    <t>Hipovolemia, deshitratara</t>
  </si>
  <si>
    <t>E86</t>
  </si>
  <si>
    <t>Alte tulb de echi acido-bazic hidric si electro.</t>
  </si>
  <si>
    <t>E87</t>
  </si>
  <si>
    <t>Alte tulburari de metabolism</t>
  </si>
  <si>
    <t>E88</t>
  </si>
  <si>
    <t>Tulb.metab. si endocr.dupa o prest.med.</t>
  </si>
  <si>
    <t>E89</t>
  </si>
  <si>
    <t>Dementa vasculara</t>
  </si>
  <si>
    <t>F01</t>
  </si>
  <si>
    <t>Dementa fara precizare (presenila, senila)</t>
  </si>
  <si>
    <t>F03</t>
  </si>
  <si>
    <t>Sindrom amnezic org,neind de alcool, subs psihoact</t>
  </si>
  <si>
    <t>F04</t>
  </si>
  <si>
    <t>Delir, neindus de alcool si alte subst psihoactive</t>
  </si>
  <si>
    <t>F05</t>
  </si>
  <si>
    <t>Alte tulb mentale dat.unei lez.cerebr.</t>
  </si>
  <si>
    <t>F06</t>
  </si>
  <si>
    <t>Tulb personalit. si comportam.dat.unei afectiuni</t>
  </si>
  <si>
    <t>F07</t>
  </si>
  <si>
    <t>Tulb mental.organica sau simptomatica, fara preciz</t>
  </si>
  <si>
    <t>F09</t>
  </si>
  <si>
    <t>Tulb mental si comportament legate de consum alc.</t>
  </si>
  <si>
    <t>F10</t>
  </si>
  <si>
    <t>Tulb.ment.de comp.leg.de consum.opiacee.,derivate</t>
  </si>
  <si>
    <t>F11; F12; F14; F16</t>
  </si>
  <si>
    <t>Tulb mental si de comp.legate de consum sedative</t>
  </si>
  <si>
    <t>F13</t>
  </si>
  <si>
    <t>Tulb mentale si de comp.leg.de consum stimulente</t>
  </si>
  <si>
    <t>F15</t>
  </si>
  <si>
    <t>Tulb mentale si de comp. legate de consum tutun</t>
  </si>
  <si>
    <t>F17</t>
  </si>
  <si>
    <t>Tulb mentale, de comp. leg.de consum solv.volat</t>
  </si>
  <si>
    <t>F18</t>
  </si>
  <si>
    <t>Schizofrenia</t>
  </si>
  <si>
    <t>F20</t>
  </si>
  <si>
    <t>Tulburare schizotipica</t>
  </si>
  <si>
    <t>F21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</si>
</sst>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</numFmts>
  <fonts count="115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Courier"/>
      <family val="0"/>
    </font>
    <font>
      <b/>
      <sz val="12"/>
      <color indexed="8"/>
      <name val="Courier"/>
      <family val="3"/>
    </font>
    <font>
      <sz val="12"/>
      <name val="Arial RO"/>
      <family val="2"/>
    </font>
    <font>
      <b/>
      <sz val="12"/>
      <name val="Courier"/>
      <family val="3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4"/>
      <name val="Arial"/>
      <family val="2"/>
    </font>
    <font>
      <sz val="10"/>
      <color indexed="52"/>
      <name val="Arial"/>
      <family val="2"/>
    </font>
    <font>
      <b/>
      <sz val="15"/>
      <color indexed="60"/>
      <name val="Courier"/>
      <family val="3"/>
    </font>
    <font>
      <i/>
      <u val="single"/>
      <sz val="10"/>
      <color indexed="53"/>
      <name val="Arial"/>
      <family val="2"/>
    </font>
    <font>
      <b/>
      <sz val="15"/>
      <color indexed="10"/>
      <name val="Courier"/>
      <family val="3"/>
    </font>
    <font>
      <b/>
      <sz val="12"/>
      <color indexed="10"/>
      <name val="Courier"/>
      <family val="3"/>
    </font>
    <font>
      <b/>
      <i/>
      <u val="single"/>
      <sz val="14"/>
      <color indexed="53"/>
      <name val="Arial"/>
      <family val="2"/>
    </font>
    <font>
      <b/>
      <sz val="14"/>
      <color indexed="48"/>
      <name val="Arial RO"/>
      <family val="2"/>
    </font>
    <font>
      <sz val="10"/>
      <color indexed="48"/>
      <name val="Arial"/>
      <family val="0"/>
    </font>
    <font>
      <b/>
      <sz val="12"/>
      <color indexed="14"/>
      <name val="Alaska"/>
      <family val="2"/>
    </font>
    <font>
      <b/>
      <sz val="14"/>
      <color indexed="14"/>
      <name val="Alaska"/>
      <family val="2"/>
    </font>
    <font>
      <b/>
      <sz val="10"/>
      <color indexed="14"/>
      <name val="Alaska"/>
      <family val="2"/>
    </font>
    <font>
      <b/>
      <sz val="12"/>
      <color indexed="62"/>
      <name val="Courier"/>
      <family val="0"/>
    </font>
    <font>
      <b/>
      <sz val="10"/>
      <color indexed="62"/>
      <name val="Arial"/>
      <family val="0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Courier"/>
      <family val="3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u val="single"/>
      <sz val="14"/>
      <color indexed="1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i/>
      <sz val="10"/>
      <name val="Arial"/>
      <family val="2"/>
    </font>
    <font>
      <sz val="10"/>
      <color indexed="46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b/>
      <sz val="9.5"/>
      <color indexed="8"/>
      <name val="Courier"/>
      <family val="3"/>
    </font>
    <font>
      <sz val="12"/>
      <color indexed="10"/>
      <name val="Courier"/>
      <family val="3"/>
    </font>
    <font>
      <b/>
      <sz val="10"/>
      <color indexed="8"/>
      <name val="Courier"/>
      <family val="3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62"/>
      <name val="Arial"/>
      <family val="2"/>
    </font>
    <font>
      <b/>
      <sz val="14"/>
      <color indexed="14"/>
      <name val="Arial"/>
      <family val="2"/>
    </font>
    <font>
      <b/>
      <sz val="12"/>
      <color indexed="14"/>
      <name val="Arial"/>
      <family val="2"/>
    </font>
    <font>
      <b/>
      <u val="single"/>
      <sz val="12"/>
      <color indexed="14"/>
      <name val="Arial"/>
      <family val="2"/>
    </font>
    <font>
      <b/>
      <u val="single"/>
      <sz val="10"/>
      <color indexed="14"/>
      <name val="Arial"/>
      <family val="2"/>
    </font>
    <font>
      <u val="single"/>
      <sz val="10"/>
      <color indexed="14"/>
      <name val="Arial"/>
      <family val="2"/>
    </font>
    <font>
      <sz val="12"/>
      <color indexed="14"/>
      <name val="Arial"/>
      <family val="2"/>
    </font>
    <font>
      <b/>
      <sz val="9"/>
      <color indexed="16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8"/>
      <name val="Courier"/>
      <family val="0"/>
    </font>
    <font>
      <b/>
      <u val="single"/>
      <sz val="14"/>
      <color indexed="14"/>
      <name val="Alaska"/>
      <family val="2"/>
    </font>
    <font>
      <b/>
      <u val="single"/>
      <sz val="16"/>
      <color indexed="10"/>
      <name val="Arial"/>
      <family val="2"/>
    </font>
    <font>
      <b/>
      <u val="single"/>
      <sz val="15"/>
      <color indexed="10"/>
      <name val="Alaska"/>
      <family val="2"/>
    </font>
    <font>
      <b/>
      <sz val="12"/>
      <color indexed="62"/>
      <name val="Arial"/>
      <family val="2"/>
    </font>
    <font>
      <sz val="14"/>
      <color indexed="10"/>
      <name val="Arial"/>
      <family val="2"/>
    </font>
    <font>
      <sz val="10"/>
      <name val="MS Sans Serif"/>
      <family val="0"/>
    </font>
    <font>
      <b/>
      <sz val="10"/>
      <name val="MS Sans Serif"/>
      <family val="2"/>
    </font>
    <font>
      <sz val="8"/>
      <name val="Times New Roman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name val="Arial"/>
      <family val="2"/>
    </font>
    <font>
      <b/>
      <sz val="10"/>
      <color indexed="10"/>
      <name val="MS Sans Serif"/>
      <family val="2"/>
    </font>
    <font>
      <b/>
      <sz val="15"/>
      <color indexed="61"/>
      <name val="Courier"/>
      <family val="3"/>
    </font>
    <font>
      <b/>
      <sz val="12"/>
      <color indexed="48"/>
      <name val="Courier"/>
      <family val="3"/>
    </font>
    <font>
      <b/>
      <sz val="9.5"/>
      <color indexed="10"/>
      <name val="Courier"/>
      <family val="3"/>
    </font>
    <font>
      <b/>
      <u val="single"/>
      <sz val="9.5"/>
      <color indexed="12"/>
      <name val="Courier"/>
      <family val="3"/>
    </font>
    <font>
      <b/>
      <u val="single"/>
      <sz val="10"/>
      <name val="Arial"/>
      <family val="0"/>
    </font>
    <font>
      <sz val="8"/>
      <color indexed="10"/>
      <name val="Arial"/>
      <family val="2"/>
    </font>
    <font>
      <sz val="10"/>
      <color indexed="8"/>
      <name val="Courier"/>
      <family val="0"/>
    </font>
    <font>
      <sz val="8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 CE"/>
      <family val="0"/>
    </font>
    <font>
      <sz val="9.5"/>
      <color indexed="8"/>
      <name val="Courier"/>
      <family val="3"/>
    </font>
    <font>
      <b/>
      <sz val="10"/>
      <color indexed="8"/>
      <name val="Arial"/>
      <family val="2"/>
    </font>
    <font>
      <sz val="9.5"/>
      <color indexed="10"/>
      <name val="Courier"/>
      <family val="3"/>
    </font>
    <font>
      <b/>
      <sz val="16"/>
      <color indexed="12"/>
      <name val="Arial"/>
      <family val="2"/>
    </font>
    <font>
      <b/>
      <sz val="14"/>
      <color indexed="62"/>
      <name val="Courier"/>
      <family val="0"/>
    </font>
    <font>
      <sz val="28"/>
      <color indexed="10"/>
      <name val="Arial"/>
      <family val="2"/>
    </font>
    <font>
      <b/>
      <sz val="24"/>
      <color indexed="14"/>
      <name val="Arial"/>
      <family val="2"/>
    </font>
    <font>
      <b/>
      <sz val="16"/>
      <color indexed="48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name val="Arial Black"/>
      <family val="2"/>
    </font>
    <font>
      <b/>
      <u val="single"/>
      <sz val="15"/>
      <color indexed="60"/>
      <name val="Courier"/>
      <family val="3"/>
    </font>
    <font>
      <b/>
      <i/>
      <u val="single"/>
      <sz val="11"/>
      <color indexed="10"/>
      <name val="Alaska"/>
      <family val="0"/>
    </font>
    <font>
      <b/>
      <sz val="11"/>
      <name val="Courier"/>
      <family val="3"/>
    </font>
    <font>
      <b/>
      <sz val="18"/>
      <color indexed="48"/>
      <name val="Arial"/>
      <family val="2"/>
    </font>
    <font>
      <b/>
      <sz val="18"/>
      <color indexed="3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14" fillId="9" borderId="0" applyNumberFormat="0" applyBorder="0" applyAlignment="0" applyProtection="0"/>
    <xf numFmtId="0" fontId="114" fillId="3" borderId="0" applyNumberFormat="0" applyBorder="0" applyAlignment="0" applyProtection="0"/>
    <xf numFmtId="0" fontId="114" fillId="7" borderId="0" applyNumberFormat="0" applyBorder="0" applyAlignment="0" applyProtection="0"/>
    <xf numFmtId="0" fontId="114" fillId="6" borderId="0" applyNumberFormat="0" applyBorder="0" applyAlignment="0" applyProtection="0"/>
    <xf numFmtId="0" fontId="114" fillId="9" borderId="0" applyNumberFormat="0" applyBorder="0" applyAlignment="0" applyProtection="0"/>
    <xf numFmtId="0" fontId="114" fillId="3" borderId="0" applyNumberFormat="0" applyBorder="0" applyAlignment="0" applyProtection="0"/>
    <xf numFmtId="0" fontId="114" fillId="9" borderId="0" applyNumberFormat="0" applyBorder="0" applyAlignment="0" applyProtection="0"/>
    <xf numFmtId="0" fontId="114" fillId="10" borderId="0" applyNumberFormat="0" applyBorder="0" applyAlignment="0" applyProtection="0"/>
    <xf numFmtId="0" fontId="114" fillId="11" borderId="0" applyNumberFormat="0" applyBorder="0" applyAlignment="0" applyProtection="0"/>
    <xf numFmtId="0" fontId="114" fillId="12" borderId="0" applyNumberFormat="0" applyBorder="0" applyAlignment="0" applyProtection="0"/>
    <xf numFmtId="0" fontId="114" fillId="9" borderId="0" applyNumberFormat="0" applyBorder="0" applyAlignment="0" applyProtection="0"/>
    <xf numFmtId="0" fontId="114" fillId="13" borderId="0" applyNumberFormat="0" applyBorder="0" applyAlignment="0" applyProtection="0"/>
    <xf numFmtId="0" fontId="104" fillId="14" borderId="0" applyNumberFormat="0" applyBorder="0" applyAlignment="0" applyProtection="0"/>
    <xf numFmtId="0" fontId="108" fillId="15" borderId="1" applyNumberFormat="0" applyAlignment="0" applyProtection="0"/>
    <xf numFmtId="0" fontId="110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03" fillId="17" borderId="0" applyNumberFormat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106" fillId="7" borderId="1" applyNumberFormat="0" applyAlignment="0" applyProtection="0"/>
    <xf numFmtId="0" fontId="109" fillId="0" borderId="6" applyNumberFormat="0" applyFill="0" applyAlignment="0" applyProtection="0"/>
    <xf numFmtId="0" fontId="105" fillId="7" borderId="0" applyNumberFormat="0" applyBorder="0" applyAlignment="0" applyProtection="0"/>
    <xf numFmtId="0" fontId="63" fillId="0" borderId="0" applyNumberFormat="0" applyFont="0" applyFill="0" applyBorder="0" applyAlignment="0" applyProtection="0"/>
    <xf numFmtId="0" fontId="63" fillId="0" borderId="0" applyNumberFormat="0" applyFont="0" applyFill="0" applyBorder="0" applyAlignment="0" applyProtection="0"/>
    <xf numFmtId="0" fontId="0" fillId="4" borderId="7" applyNumberFormat="0" applyFont="0" applyAlignment="0" applyProtection="0"/>
    <xf numFmtId="0" fontId="107" fillId="15" borderId="8" applyNumberFormat="0" applyAlignment="0" applyProtection="0"/>
    <xf numFmtId="9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13" fillId="0" borderId="9" applyNumberFormat="0" applyFill="0" applyAlignment="0" applyProtection="0"/>
    <xf numFmtId="0" fontId="111" fillId="0" borderId="0" applyNumberFormat="0" applyFill="0" applyBorder="0" applyAlignment="0" applyProtection="0"/>
  </cellStyleXfs>
  <cellXfs count="53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7" fillId="0" borderId="0" xfId="0" applyFont="1" applyAlignment="1">
      <alignment/>
    </xf>
    <xf numFmtId="0" fontId="8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7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Alignment="1" applyProtection="1">
      <alignment horizontal="left"/>
      <protection/>
    </xf>
    <xf numFmtId="0" fontId="18" fillId="0" borderId="0" xfId="0" applyFont="1" applyAlignment="1">
      <alignment/>
    </xf>
    <xf numFmtId="0" fontId="19" fillId="0" borderId="0" xfId="0" applyFont="1" applyAlignment="1" applyProtection="1">
      <alignment/>
      <protection locked="0"/>
    </xf>
    <xf numFmtId="0" fontId="1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1" fontId="33" fillId="0" borderId="0" xfId="0" applyNumberFormat="1" applyFont="1" applyAlignment="1">
      <alignment/>
    </xf>
    <xf numFmtId="1" fontId="34" fillId="0" borderId="0" xfId="0" applyNumberFormat="1" applyFont="1" applyAlignment="1" applyProtection="1">
      <alignment horizontal="center"/>
      <protection locked="0"/>
    </xf>
    <xf numFmtId="1" fontId="35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6" fillId="0" borderId="24" xfId="0" applyFont="1" applyBorder="1" applyAlignment="1">
      <alignment/>
    </xf>
    <xf numFmtId="0" fontId="36" fillId="0" borderId="25" xfId="0" applyFont="1" applyBorder="1" applyAlignment="1">
      <alignment/>
    </xf>
    <xf numFmtId="0" fontId="0" fillId="0" borderId="25" xfId="0" applyBorder="1" applyAlignment="1">
      <alignment/>
    </xf>
    <xf numFmtId="0" fontId="10" fillId="0" borderId="24" xfId="0" applyFont="1" applyBorder="1" applyAlignment="1">
      <alignment/>
    </xf>
    <xf numFmtId="0" fontId="37" fillId="0" borderId="25" xfId="0" applyFont="1" applyBorder="1" applyAlignment="1">
      <alignment/>
    </xf>
    <xf numFmtId="0" fontId="37" fillId="0" borderId="10" xfId="0" applyFont="1" applyBorder="1" applyAlignment="1">
      <alignment/>
    </xf>
    <xf numFmtId="0" fontId="6" fillId="0" borderId="26" xfId="0" applyFont="1" applyBorder="1" applyAlignment="1">
      <alignment/>
    </xf>
    <xf numFmtId="0" fontId="36" fillId="0" borderId="27" xfId="0" applyFont="1" applyBorder="1" applyAlignment="1">
      <alignment/>
    </xf>
    <xf numFmtId="0" fontId="0" fillId="0" borderId="27" xfId="0" applyBorder="1" applyAlignment="1">
      <alignment/>
    </xf>
    <xf numFmtId="0" fontId="10" fillId="0" borderId="26" xfId="0" applyFont="1" applyBorder="1" applyAlignment="1">
      <alignment/>
    </xf>
    <xf numFmtId="0" fontId="37" fillId="0" borderId="27" xfId="0" applyFont="1" applyBorder="1" applyAlignment="1">
      <alignment/>
    </xf>
    <xf numFmtId="0" fontId="37" fillId="0" borderId="11" xfId="0" applyFont="1" applyBorder="1" applyAlignment="1">
      <alignment/>
    </xf>
    <xf numFmtId="1" fontId="38" fillId="0" borderId="0" xfId="0" applyNumberFormat="1" applyFont="1" applyAlignment="1">
      <alignment horizontal="center"/>
    </xf>
    <xf numFmtId="0" fontId="8" fillId="0" borderId="24" xfId="0" applyFont="1" applyBorder="1" applyAlignment="1">
      <alignment/>
    </xf>
    <xf numFmtId="0" fontId="29" fillId="0" borderId="25" xfId="0" applyFont="1" applyBorder="1" applyAlignment="1">
      <alignment/>
    </xf>
    <xf numFmtId="0" fontId="12" fillId="0" borderId="24" xfId="0" applyFont="1" applyBorder="1" applyAlignment="1">
      <alignment/>
    </xf>
    <xf numFmtId="0" fontId="30" fillId="0" borderId="25" xfId="0" applyFont="1" applyBorder="1" applyAlignment="1">
      <alignment/>
    </xf>
    <xf numFmtId="0" fontId="30" fillId="0" borderId="10" xfId="0" applyFont="1" applyBorder="1" applyAlignment="1">
      <alignment/>
    </xf>
    <xf numFmtId="0" fontId="8" fillId="0" borderId="26" xfId="0" applyFont="1" applyBorder="1" applyAlignment="1">
      <alignment/>
    </xf>
    <xf numFmtId="0" fontId="29" fillId="0" borderId="27" xfId="0" applyFont="1" applyBorder="1" applyAlignment="1">
      <alignment/>
    </xf>
    <xf numFmtId="0" fontId="12" fillId="0" borderId="26" xfId="0" applyFont="1" applyBorder="1" applyAlignment="1">
      <alignment/>
    </xf>
    <xf numFmtId="0" fontId="30" fillId="0" borderId="27" xfId="0" applyFont="1" applyBorder="1" applyAlignment="1">
      <alignment/>
    </xf>
    <xf numFmtId="0" fontId="30" fillId="0" borderId="11" xfId="0" applyFont="1" applyBorder="1" applyAlignment="1">
      <alignment/>
    </xf>
    <xf numFmtId="0" fontId="40" fillId="0" borderId="24" xfId="0" applyFont="1" applyBorder="1" applyAlignment="1">
      <alignment/>
    </xf>
    <xf numFmtId="0" fontId="41" fillId="0" borderId="25" xfId="0" applyFont="1" applyBorder="1" applyAlignment="1">
      <alignment/>
    </xf>
    <xf numFmtId="0" fontId="41" fillId="0" borderId="10" xfId="0" applyFont="1" applyBorder="1" applyAlignment="1">
      <alignment/>
    </xf>
    <xf numFmtId="0" fontId="40" fillId="0" borderId="26" xfId="0" applyFont="1" applyBorder="1" applyAlignment="1">
      <alignment/>
    </xf>
    <xf numFmtId="0" fontId="41" fillId="0" borderId="27" xfId="0" applyFont="1" applyBorder="1" applyAlignment="1">
      <alignment/>
    </xf>
    <xf numFmtId="0" fontId="41" fillId="0" borderId="11" xfId="0" applyFont="1" applyBorder="1" applyAlignment="1">
      <alignment/>
    </xf>
    <xf numFmtId="0" fontId="30" fillId="0" borderId="24" xfId="0" applyFont="1" applyBorder="1" applyAlignment="1">
      <alignment/>
    </xf>
    <xf numFmtId="0" fontId="30" fillId="0" borderId="26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1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3" fillId="0" borderId="12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44" fillId="0" borderId="30" xfId="0" applyFont="1" applyFill="1" applyBorder="1" applyAlignment="1">
      <alignment/>
    </xf>
    <xf numFmtId="0" fontId="0" fillId="0" borderId="31" xfId="0" applyBorder="1" applyAlignment="1">
      <alignment/>
    </xf>
    <xf numFmtId="0" fontId="6" fillId="18" borderId="12" xfId="0" applyFont="1" applyFill="1" applyBorder="1" applyAlignment="1">
      <alignment/>
    </xf>
    <xf numFmtId="0" fontId="0" fillId="19" borderId="12" xfId="0" applyFill="1" applyBorder="1" applyAlignment="1">
      <alignment/>
    </xf>
    <xf numFmtId="1" fontId="26" fillId="19" borderId="32" xfId="0" applyNumberFormat="1" applyFont="1" applyFill="1" applyBorder="1" applyAlignment="1" applyProtection="1">
      <alignment/>
      <protection/>
    </xf>
    <xf numFmtId="1" fontId="46" fillId="0" borderId="0" xfId="0" applyNumberFormat="1" applyFont="1" applyFill="1" applyBorder="1" applyAlignment="1" applyProtection="1">
      <alignment horizontal="right"/>
      <protection locked="0"/>
    </xf>
    <xf numFmtId="0" fontId="0" fillId="0" borderId="33" xfId="0" applyBorder="1" applyAlignment="1">
      <alignment/>
    </xf>
    <xf numFmtId="0" fontId="27" fillId="0" borderId="21" xfId="0" applyFont="1" applyBorder="1" applyAlignment="1">
      <alignment/>
    </xf>
    <xf numFmtId="0" fontId="33" fillId="0" borderId="33" xfId="0" applyFont="1" applyBorder="1" applyAlignment="1">
      <alignment/>
    </xf>
    <xf numFmtId="0" fontId="33" fillId="0" borderId="31" xfId="0" applyFont="1" applyBorder="1" applyAlignment="1">
      <alignment/>
    </xf>
    <xf numFmtId="0" fontId="27" fillId="0" borderId="0" xfId="0" applyFont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alignment horizontal="center"/>
      <protection locked="0"/>
    </xf>
    <xf numFmtId="0" fontId="4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1" fontId="45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/>
    </xf>
    <xf numFmtId="0" fontId="47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50" fillId="0" borderId="0" xfId="0" applyFont="1" applyBorder="1" applyAlignment="1">
      <alignment/>
    </xf>
    <xf numFmtId="0" fontId="50" fillId="15" borderId="0" xfId="0" applyFont="1" applyFill="1" applyBorder="1" applyAlignment="1">
      <alignment/>
    </xf>
    <xf numFmtId="0" fontId="51" fillId="15" borderId="0" xfId="0" applyFont="1" applyFill="1" applyBorder="1" applyAlignment="1">
      <alignment/>
    </xf>
    <xf numFmtId="0" fontId="52" fillId="15" borderId="0" xfId="0" applyFont="1" applyFill="1" applyBorder="1" applyAlignment="1">
      <alignment/>
    </xf>
    <xf numFmtId="0" fontId="33" fillId="0" borderId="0" xfId="0" applyFont="1" applyAlignment="1">
      <alignment/>
    </xf>
    <xf numFmtId="1" fontId="0" fillId="0" borderId="21" xfId="0" applyNumberFormat="1" applyBorder="1" applyAlignment="1" applyProtection="1">
      <alignment/>
      <protection/>
    </xf>
    <xf numFmtId="1" fontId="7" fillId="0" borderId="21" xfId="0" applyNumberFormat="1" applyFont="1" applyBorder="1" applyAlignment="1" applyProtection="1">
      <alignment/>
      <protection/>
    </xf>
    <xf numFmtId="1" fontId="48" fillId="0" borderId="21" xfId="0" applyNumberFormat="1" applyFont="1" applyBorder="1" applyAlignment="1" applyProtection="1">
      <alignment/>
      <protection/>
    </xf>
    <xf numFmtId="1" fontId="27" fillId="0" borderId="21" xfId="0" applyNumberFormat="1" applyFont="1" applyBorder="1" applyAlignment="1" applyProtection="1">
      <alignment/>
      <protection/>
    </xf>
    <xf numFmtId="0" fontId="54" fillId="0" borderId="34" xfId="0" applyFont="1" applyBorder="1" applyAlignment="1">
      <alignment/>
    </xf>
    <xf numFmtId="0" fontId="54" fillId="0" borderId="35" xfId="0" applyFont="1" applyBorder="1" applyAlignment="1">
      <alignment/>
    </xf>
    <xf numFmtId="0" fontId="54" fillId="0" borderId="36" xfId="0" applyFont="1" applyBorder="1" applyAlignment="1">
      <alignment/>
    </xf>
    <xf numFmtId="0" fontId="54" fillId="0" borderId="12" xfId="0" applyFont="1" applyBorder="1" applyAlignment="1" applyProtection="1">
      <alignment/>
      <protection/>
    </xf>
    <xf numFmtId="0" fontId="6" fillId="0" borderId="37" xfId="0" applyFont="1" applyBorder="1" applyAlignment="1" applyProtection="1">
      <alignment/>
      <protection/>
    </xf>
    <xf numFmtId="0" fontId="11" fillId="0" borderId="38" xfId="0" applyFont="1" applyBorder="1" applyAlignment="1" applyProtection="1">
      <alignment/>
      <protection/>
    </xf>
    <xf numFmtId="0" fontId="12" fillId="0" borderId="39" xfId="0" applyFont="1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6" fillId="0" borderId="0" xfId="0" applyFont="1" applyBorder="1" applyAlignment="1" applyProtection="1">
      <alignment horizontal="center"/>
      <protection/>
    </xf>
    <xf numFmtId="0" fontId="24" fillId="15" borderId="0" xfId="0" applyFont="1" applyFill="1" applyAlignment="1" applyProtection="1">
      <alignment horizontal="left"/>
      <protection/>
    </xf>
    <xf numFmtId="0" fontId="26" fillId="15" borderId="0" xfId="0" applyFont="1" applyFill="1" applyAlignment="1" applyProtection="1">
      <alignment/>
      <protection/>
    </xf>
    <xf numFmtId="0" fontId="25" fillId="15" borderId="0" xfId="0" applyFont="1" applyFill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57" fillId="17" borderId="39" xfId="0" applyFont="1" applyFill="1" applyBorder="1" applyAlignment="1" applyProtection="1">
      <alignment/>
      <protection locked="0"/>
    </xf>
    <xf numFmtId="0" fontId="57" fillId="19" borderId="19" xfId="0" applyFont="1" applyFill="1" applyBorder="1" applyAlignment="1" applyProtection="1">
      <alignment/>
      <protection locked="0"/>
    </xf>
    <xf numFmtId="0" fontId="45" fillId="17" borderId="41" xfId="0" applyFont="1" applyFill="1" applyBorder="1" applyAlignment="1" applyProtection="1">
      <alignment/>
      <protection locked="0"/>
    </xf>
    <xf numFmtId="0" fontId="45" fillId="19" borderId="22" xfId="0" applyFont="1" applyFill="1" applyBorder="1" applyAlignment="1" applyProtection="1">
      <alignment/>
      <protection locked="0"/>
    </xf>
    <xf numFmtId="0" fontId="56" fillId="0" borderId="21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center"/>
      <protection/>
    </xf>
    <xf numFmtId="0" fontId="56" fillId="0" borderId="42" xfId="0" applyFont="1" applyBorder="1" applyAlignment="1" applyProtection="1">
      <alignment/>
      <protection locked="0"/>
    </xf>
    <xf numFmtId="1" fontId="33" fillId="0" borderId="30" xfId="0" applyNumberFormat="1" applyFont="1" applyBorder="1" applyAlignment="1" applyProtection="1">
      <alignment/>
      <protection/>
    </xf>
    <xf numFmtId="1" fontId="34" fillId="0" borderId="43" xfId="0" applyNumberFormat="1" applyFont="1" applyBorder="1" applyAlignment="1" applyProtection="1">
      <alignment horizontal="center"/>
      <protection/>
    </xf>
    <xf numFmtId="1" fontId="34" fillId="0" borderId="22" xfId="0" applyNumberFormat="1" applyFont="1" applyBorder="1" applyAlignment="1" applyProtection="1">
      <alignment horizontal="center"/>
      <protection/>
    </xf>
    <xf numFmtId="1" fontId="35" fillId="0" borderId="28" xfId="0" applyNumberFormat="1" applyFont="1" applyBorder="1" applyAlignment="1" applyProtection="1">
      <alignment/>
      <protection/>
    </xf>
    <xf numFmtId="1" fontId="56" fillId="0" borderId="21" xfId="0" applyNumberFormat="1" applyFont="1" applyBorder="1" applyAlignment="1" applyProtection="1">
      <alignment/>
      <protection locked="0"/>
    </xf>
    <xf numFmtId="1" fontId="56" fillId="0" borderId="21" xfId="0" applyNumberFormat="1" applyFont="1" applyBorder="1" applyAlignment="1">
      <alignment/>
    </xf>
    <xf numFmtId="1" fontId="56" fillId="0" borderId="21" xfId="0" applyNumberFormat="1" applyFont="1" applyBorder="1" applyAlignment="1" applyProtection="1">
      <alignment/>
      <protection/>
    </xf>
    <xf numFmtId="1" fontId="56" fillId="0" borderId="0" xfId="0" applyNumberFormat="1" applyFont="1" applyAlignment="1">
      <alignment/>
    </xf>
    <xf numFmtId="1" fontId="56" fillId="0" borderId="44" xfId="0" applyNumberFormat="1" applyFont="1" applyBorder="1" applyAlignment="1" applyProtection="1">
      <alignment/>
      <protection/>
    </xf>
    <xf numFmtId="1" fontId="56" fillId="0" borderId="45" xfId="0" applyNumberFormat="1" applyFont="1" applyBorder="1" applyAlignment="1" applyProtection="1">
      <alignment/>
      <protection/>
    </xf>
    <xf numFmtId="0" fontId="21" fillId="0" borderId="0" xfId="0" applyFont="1" applyAlignment="1">
      <alignment/>
    </xf>
    <xf numFmtId="0" fontId="55" fillId="0" borderId="0" xfId="0" applyFont="1" applyBorder="1" applyAlignment="1">
      <alignment horizontal="left"/>
    </xf>
    <xf numFmtId="0" fontId="33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56" fillId="0" borderId="0" xfId="0" applyFont="1" applyBorder="1" applyAlignment="1" applyProtection="1">
      <alignment/>
      <protection locked="0"/>
    </xf>
    <xf numFmtId="0" fontId="30" fillId="0" borderId="0" xfId="0" applyFont="1" applyBorder="1" applyAlignment="1">
      <alignment/>
    </xf>
    <xf numFmtId="0" fontId="58" fillId="0" borderId="0" xfId="0" applyFont="1" applyAlignment="1">
      <alignment/>
    </xf>
    <xf numFmtId="0" fontId="6" fillId="0" borderId="12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3" fillId="0" borderId="0" xfId="0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/>
      <protection locked="0"/>
    </xf>
    <xf numFmtId="1" fontId="4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>
      <alignment/>
    </xf>
    <xf numFmtId="1" fontId="27" fillId="0" borderId="0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9" fillId="15" borderId="0" xfId="0" applyFont="1" applyFill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 locked="0"/>
    </xf>
    <xf numFmtId="0" fontId="7" fillId="1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9" fillId="0" borderId="12" xfId="0" applyFont="1" applyBorder="1" applyAlignment="1">
      <alignment/>
    </xf>
    <xf numFmtId="0" fontId="0" fillId="0" borderId="0" xfId="0" applyBorder="1" applyAlignment="1">
      <alignment horizontal="center"/>
    </xf>
    <xf numFmtId="1" fontId="26" fillId="0" borderId="0" xfId="0" applyNumberFormat="1" applyFont="1" applyBorder="1" applyAlignment="1" applyProtection="1">
      <alignment/>
      <protection locked="0"/>
    </xf>
    <xf numFmtId="1" fontId="62" fillId="0" borderId="0" xfId="0" applyNumberFormat="1" applyFont="1" applyBorder="1" applyAlignment="1" applyProtection="1">
      <alignment/>
      <protection locked="0"/>
    </xf>
    <xf numFmtId="0" fontId="56" fillId="0" borderId="0" xfId="0" applyFont="1" applyBorder="1" applyAlignment="1">
      <alignment horizontal="center"/>
    </xf>
    <xf numFmtId="0" fontId="26" fillId="0" borderId="0" xfId="0" applyFont="1" applyBorder="1" applyAlignment="1" applyProtection="1">
      <alignment/>
      <protection locked="0"/>
    </xf>
    <xf numFmtId="0" fontId="62" fillId="0" borderId="0" xfId="0" applyFont="1" applyBorder="1" applyAlignment="1" applyProtection="1">
      <alignment/>
      <protection locked="0"/>
    </xf>
    <xf numFmtId="49" fontId="62" fillId="0" borderId="0" xfId="0" applyNumberFormat="1" applyFont="1" applyBorder="1" applyAlignment="1" applyProtection="1">
      <alignment/>
      <protection locked="0"/>
    </xf>
    <xf numFmtId="49" fontId="62" fillId="0" borderId="0" xfId="0" applyNumberFormat="1" applyFont="1" applyBorder="1" applyAlignment="1" applyProtection="1">
      <alignment horizontal="center"/>
      <protection locked="0"/>
    </xf>
    <xf numFmtId="0" fontId="56" fillId="0" borderId="0" xfId="0" applyFont="1" applyBorder="1" applyAlignment="1" applyProtection="1">
      <alignment horizontal="center"/>
      <protection locked="0"/>
    </xf>
    <xf numFmtId="49" fontId="62" fillId="0" borderId="0" xfId="0" applyNumberFormat="1" applyFont="1" applyBorder="1" applyAlignment="1" applyProtection="1">
      <alignment/>
      <protection locked="0"/>
    </xf>
    <xf numFmtId="1" fontId="62" fillId="0" borderId="0" xfId="0" applyNumberFormat="1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0" fontId="0" fillId="0" borderId="46" xfId="0" applyBorder="1" applyAlignment="1" applyProtection="1">
      <alignment/>
      <protection/>
    </xf>
    <xf numFmtId="0" fontId="0" fillId="0" borderId="35" xfId="0" applyBorder="1" applyAlignment="1">
      <alignment/>
    </xf>
    <xf numFmtId="0" fontId="0" fillId="0" borderId="47" xfId="0" applyBorder="1" applyAlignment="1" applyProtection="1">
      <alignment/>
      <protection/>
    </xf>
    <xf numFmtId="0" fontId="0" fillId="0" borderId="18" xfId="0" applyFont="1" applyBorder="1" applyAlignment="1">
      <alignment/>
    </xf>
    <xf numFmtId="0" fontId="0" fillId="0" borderId="38" xfId="0" applyFont="1" applyBorder="1" applyAlignment="1" applyProtection="1">
      <alignment/>
      <protection/>
    </xf>
    <xf numFmtId="0" fontId="0" fillId="0" borderId="35" xfId="0" applyFont="1" applyBorder="1" applyAlignment="1">
      <alignment/>
    </xf>
    <xf numFmtId="0" fontId="10" fillId="0" borderId="45" xfId="0" applyFont="1" applyBorder="1" applyAlignment="1">
      <alignment/>
    </xf>
    <xf numFmtId="0" fontId="7" fillId="0" borderId="34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43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45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/>
    </xf>
    <xf numFmtId="0" fontId="0" fillId="0" borderId="23" xfId="0" applyFont="1" applyBorder="1" applyAlignment="1">
      <alignment/>
    </xf>
    <xf numFmtId="0" fontId="0" fillId="0" borderId="45" xfId="0" applyFont="1" applyBorder="1" applyAlignment="1" applyProtection="1">
      <alignment/>
      <protection locked="0"/>
    </xf>
    <xf numFmtId="0" fontId="0" fillId="0" borderId="45" xfId="0" applyFont="1" applyBorder="1" applyAlignment="1" applyProtection="1">
      <alignment/>
      <protection/>
    </xf>
    <xf numFmtId="0" fontId="7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Border="1" applyAlignment="1" applyProtection="1">
      <alignment/>
      <protection/>
    </xf>
    <xf numFmtId="0" fontId="0" fillId="0" borderId="28" xfId="0" applyFont="1" applyBorder="1" applyAlignment="1">
      <alignment/>
    </xf>
    <xf numFmtId="0" fontId="12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0" fillId="0" borderId="48" xfId="0" applyBorder="1" applyAlignment="1">
      <alignment/>
    </xf>
    <xf numFmtId="0" fontId="0" fillId="0" borderId="34" xfId="0" applyBorder="1" applyAlignment="1">
      <alignment/>
    </xf>
    <xf numFmtId="0" fontId="0" fillId="0" borderId="49" xfId="0" applyBorder="1" applyAlignment="1">
      <alignment/>
    </xf>
    <xf numFmtId="0" fontId="0" fillId="0" borderId="31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63" fillId="0" borderId="0" xfId="55" applyNumberFormat="1" applyFont="1" applyFill="1" applyBorder="1" applyAlignment="1" applyProtection="1">
      <alignment vertical="top"/>
      <protection/>
    </xf>
    <xf numFmtId="0" fontId="64" fillId="0" borderId="0" xfId="55" applyNumberFormat="1" applyFont="1" applyFill="1" applyBorder="1" applyAlignment="1" applyProtection="1">
      <alignment vertical="top"/>
      <protection/>
    </xf>
    <xf numFmtId="0" fontId="66" fillId="0" borderId="44" xfId="55" applyNumberFormat="1" applyFont="1" applyFill="1" applyBorder="1" applyAlignment="1" applyProtection="1">
      <alignment horizontal="centerContinuous" vertical="center"/>
      <protection/>
    </xf>
    <xf numFmtId="0" fontId="67" fillId="0" borderId="44" xfId="55" applyNumberFormat="1" applyFont="1" applyFill="1" applyBorder="1" applyAlignment="1" applyProtection="1">
      <alignment horizontal="centerContinuous" vertical="center"/>
      <protection/>
    </xf>
    <xf numFmtId="0" fontId="66" fillId="0" borderId="21" xfId="55" applyNumberFormat="1" applyFont="1" applyFill="1" applyBorder="1" applyAlignment="1" applyProtection="1">
      <alignment vertical="top"/>
      <protection/>
    </xf>
    <xf numFmtId="0" fontId="66" fillId="0" borderId="21" xfId="55" applyNumberFormat="1" applyFont="1" applyFill="1" applyBorder="1" applyAlignment="1" applyProtection="1">
      <alignment vertical="top" wrapText="1"/>
      <protection/>
    </xf>
    <xf numFmtId="0" fontId="66" fillId="0" borderId="42" xfId="55" applyNumberFormat="1" applyFont="1" applyFill="1" applyBorder="1" applyAlignment="1" applyProtection="1">
      <alignment vertical="top" wrapText="1"/>
      <protection/>
    </xf>
    <xf numFmtId="0" fontId="66" fillId="0" borderId="50" xfId="55" applyNumberFormat="1" applyFont="1" applyFill="1" applyBorder="1" applyAlignment="1" applyProtection="1">
      <alignment horizontal="center" vertical="top"/>
      <protection/>
    </xf>
    <xf numFmtId="0" fontId="66" fillId="0" borderId="33" xfId="55" applyNumberFormat="1" applyFont="1" applyFill="1" applyBorder="1" applyAlignment="1" applyProtection="1">
      <alignment horizontal="center" vertical="top"/>
      <protection/>
    </xf>
    <xf numFmtId="0" fontId="68" fillId="0" borderId="33" xfId="55" applyNumberFormat="1" applyFont="1" applyFill="1" applyBorder="1" applyAlignment="1" applyProtection="1">
      <alignment vertical="top"/>
      <protection/>
    </xf>
    <xf numFmtId="0" fontId="68" fillId="0" borderId="51" xfId="55" applyNumberFormat="1" applyFont="1" applyFill="1" applyBorder="1" applyAlignment="1" applyProtection="1">
      <alignment vertical="top"/>
      <protection/>
    </xf>
    <xf numFmtId="0" fontId="65" fillId="0" borderId="43" xfId="55" applyNumberFormat="1" applyFont="1" applyFill="1" applyBorder="1" applyAlignment="1" applyProtection="1">
      <alignment vertical="top"/>
      <protection/>
    </xf>
    <xf numFmtId="0" fontId="66" fillId="0" borderId="52" xfId="55" applyNumberFormat="1" applyFont="1" applyFill="1" applyBorder="1" applyAlignment="1" applyProtection="1">
      <alignment vertical="top" wrapText="1"/>
      <protection/>
    </xf>
    <xf numFmtId="0" fontId="64" fillId="0" borderId="44" xfId="55" applyNumberFormat="1" applyFont="1" applyFill="1" applyBorder="1" applyAlignment="1" applyProtection="1">
      <alignment vertical="top"/>
      <protection/>
    </xf>
    <xf numFmtId="0" fontId="65" fillId="0" borderId="19" xfId="55" applyNumberFormat="1" applyFont="1" applyFill="1" applyBorder="1" applyAlignment="1" applyProtection="1">
      <alignment vertical="top"/>
      <protection/>
    </xf>
    <xf numFmtId="0" fontId="66" fillId="0" borderId="20" xfId="55" applyNumberFormat="1" applyFont="1" applyFill="1" applyBorder="1" applyAlignment="1" applyProtection="1">
      <alignment vertical="top"/>
      <protection/>
    </xf>
    <xf numFmtId="0" fontId="64" fillId="0" borderId="21" xfId="55" applyNumberFormat="1" applyFont="1" applyFill="1" applyBorder="1" applyAlignment="1" applyProtection="1">
      <alignment vertical="top"/>
      <protection/>
    </xf>
    <xf numFmtId="0" fontId="63" fillId="0" borderId="21" xfId="55" applyNumberFormat="1" applyFont="1" applyFill="1" applyBorder="1" applyAlignment="1" applyProtection="1">
      <alignment vertical="top"/>
      <protection locked="0"/>
    </xf>
    <xf numFmtId="0" fontId="63" fillId="0" borderId="42" xfId="55" applyNumberFormat="1" applyFont="1" applyFill="1" applyBorder="1" applyAlignment="1" applyProtection="1">
      <alignment vertical="top"/>
      <protection locked="0"/>
    </xf>
    <xf numFmtId="0" fontId="66" fillId="0" borderId="20" xfId="55" applyNumberFormat="1" applyFont="1" applyFill="1" applyBorder="1" applyAlignment="1" applyProtection="1">
      <alignment vertical="top" wrapText="1"/>
      <protection/>
    </xf>
    <xf numFmtId="0" fontId="69" fillId="0" borderId="0" xfId="55" applyNumberFormat="1" applyFont="1" applyFill="1" applyBorder="1" applyAlignment="1" applyProtection="1">
      <alignment vertical="top"/>
      <protection/>
    </xf>
    <xf numFmtId="0" fontId="63" fillId="0" borderId="21" xfId="56" applyNumberFormat="1" applyFont="1" applyFill="1" applyBorder="1" applyAlignment="1" applyProtection="1">
      <alignment vertical="top"/>
      <protection/>
    </xf>
    <xf numFmtId="0" fontId="63" fillId="0" borderId="44" xfId="56" applyNumberFormat="1" applyFont="1" applyFill="1" applyBorder="1" applyAlignment="1" applyProtection="1">
      <alignment vertical="top"/>
      <protection/>
    </xf>
    <xf numFmtId="0" fontId="63" fillId="0" borderId="53" xfId="56" applyNumberFormat="1" applyFont="1" applyFill="1" applyBorder="1" applyAlignment="1" applyProtection="1">
      <alignment vertical="top"/>
      <protection/>
    </xf>
    <xf numFmtId="0" fontId="63" fillId="0" borderId="42" xfId="56" applyNumberFormat="1" applyFont="1" applyFill="1" applyBorder="1" applyAlignment="1" applyProtection="1">
      <alignment vertical="top"/>
      <protection/>
    </xf>
    <xf numFmtId="0" fontId="6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" fontId="7" fillId="0" borderId="21" xfId="0" applyNumberFormat="1" applyFont="1" applyBorder="1" applyAlignment="1" applyProtection="1">
      <alignment vertical="top" wrapText="1"/>
      <protection/>
    </xf>
    <xf numFmtId="1" fontId="7" fillId="0" borderId="21" xfId="0" applyNumberFormat="1" applyFont="1" applyBorder="1" applyAlignment="1" applyProtection="1">
      <alignment vertical="top"/>
      <protection/>
    </xf>
    <xf numFmtId="1" fontId="7" fillId="0" borderId="21" xfId="0" applyNumberFormat="1" applyFont="1" applyBorder="1" applyAlignment="1" applyProtection="1">
      <alignment horizontal="center" vertical="top"/>
      <protection/>
    </xf>
    <xf numFmtId="0" fontId="36" fillId="15" borderId="0" xfId="0" applyFont="1" applyFill="1" applyBorder="1" applyAlignment="1">
      <alignment/>
    </xf>
    <xf numFmtId="0" fontId="42" fillId="0" borderId="0" xfId="0" applyFont="1" applyFill="1" applyBorder="1" applyAlignment="1" applyProtection="1">
      <alignment/>
      <protection/>
    </xf>
    <xf numFmtId="0" fontId="42" fillId="0" borderId="0" xfId="0" applyFont="1" applyFill="1" applyBorder="1" applyAlignment="1">
      <alignment/>
    </xf>
    <xf numFmtId="0" fontId="76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164" fontId="78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1" fontId="45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" fontId="0" fillId="0" borderId="20" xfId="0" applyNumberFormat="1" applyBorder="1" applyAlignment="1" applyProtection="1">
      <alignment/>
      <protection/>
    </xf>
    <xf numFmtId="1" fontId="81" fillId="0" borderId="21" xfId="0" applyNumberFormat="1" applyFont="1" applyBorder="1" applyAlignment="1" applyProtection="1">
      <alignment/>
      <protection/>
    </xf>
    <xf numFmtId="0" fontId="8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49" fontId="0" fillId="0" borderId="18" xfId="0" applyNumberFormat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49" fontId="0" fillId="0" borderId="21" xfId="0" applyNumberFormat="1" applyBorder="1" applyAlignment="1">
      <alignment horizontal="center"/>
    </xf>
    <xf numFmtId="0" fontId="8" fillId="0" borderId="0" xfId="0" applyFont="1" applyFill="1" applyBorder="1" applyAlignment="1" applyProtection="1">
      <alignment/>
      <protection/>
    </xf>
    <xf numFmtId="0" fontId="8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45" fillId="0" borderId="0" xfId="0" applyNumberFormat="1" applyFont="1" applyFill="1" applyBorder="1" applyAlignment="1" applyProtection="1">
      <alignment/>
      <protection locked="0"/>
    </xf>
    <xf numFmtId="0" fontId="83" fillId="0" borderId="0" xfId="0" applyFont="1" applyFill="1" applyBorder="1" applyAlignment="1">
      <alignment horizontal="right"/>
    </xf>
    <xf numFmtId="0" fontId="83" fillId="0" borderId="0" xfId="0" applyFont="1" applyFill="1" applyBorder="1" applyAlignment="1" applyProtection="1">
      <alignment/>
      <protection/>
    </xf>
    <xf numFmtId="0" fontId="83" fillId="0" borderId="0" xfId="0" applyFont="1" applyFill="1" applyBorder="1" applyAlignment="1">
      <alignment/>
    </xf>
    <xf numFmtId="1" fontId="56" fillId="15" borderId="21" xfId="0" applyNumberFormat="1" applyFont="1" applyFill="1" applyBorder="1" applyAlignment="1" applyProtection="1">
      <alignment/>
      <protection/>
    </xf>
    <xf numFmtId="1" fontId="56" fillId="19" borderId="21" xfId="0" applyNumberFormat="1" applyFont="1" applyFill="1" applyBorder="1" applyAlignment="1" applyProtection="1">
      <alignment/>
      <protection/>
    </xf>
    <xf numFmtId="1" fontId="35" fillId="0" borderId="54" xfId="0" applyNumberFormat="1" applyFont="1" applyBorder="1" applyAlignment="1" applyProtection="1">
      <alignment/>
      <protection/>
    </xf>
    <xf numFmtId="0" fontId="70" fillId="0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75" fillId="0" borderId="0" xfId="0" applyFont="1" applyFill="1" applyBorder="1" applyAlignment="1">
      <alignment/>
    </xf>
    <xf numFmtId="0" fontId="29" fillId="0" borderId="0" xfId="0" applyFont="1" applyFill="1" applyBorder="1" applyAlignment="1" applyProtection="1">
      <alignment/>
      <protection/>
    </xf>
    <xf numFmtId="0" fontId="79" fillId="0" borderId="0" xfId="0" applyFont="1" applyFill="1" applyBorder="1" applyAlignment="1">
      <alignment/>
    </xf>
    <xf numFmtId="164" fontId="80" fillId="0" borderId="0" xfId="0" applyNumberFormat="1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25" fillId="15" borderId="0" xfId="0" applyFont="1" applyFill="1" applyBorder="1" applyAlignment="1" applyProtection="1">
      <alignment/>
      <protection/>
    </xf>
    <xf numFmtId="0" fontId="56" fillId="15" borderId="0" xfId="0" applyFont="1" applyFill="1" applyBorder="1" applyAlignment="1" applyProtection="1">
      <alignment/>
      <protection locked="0"/>
    </xf>
    <xf numFmtId="0" fontId="86" fillId="15" borderId="0" xfId="0" applyFont="1" applyFill="1" applyBorder="1" applyAlignment="1">
      <alignment vertical="center" wrapText="1"/>
    </xf>
    <xf numFmtId="0" fontId="7" fillId="15" borderId="0" xfId="0" applyFont="1" applyFill="1" applyBorder="1" applyAlignment="1" applyProtection="1">
      <alignment/>
      <protection locked="0"/>
    </xf>
    <xf numFmtId="0" fontId="3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 locked="0"/>
    </xf>
    <xf numFmtId="49" fontId="56" fillId="18" borderId="12" xfId="0" applyNumberFormat="1" applyFont="1" applyFill="1" applyBorder="1" applyAlignment="1" applyProtection="1">
      <alignment horizontal="center"/>
      <protection locked="0"/>
    </xf>
    <xf numFmtId="0" fontId="7" fillId="15" borderId="0" xfId="0" applyFont="1" applyFill="1" applyBorder="1" applyAlignment="1">
      <alignment/>
    </xf>
    <xf numFmtId="0" fontId="45" fillId="0" borderId="0" xfId="0" applyFont="1" applyBorder="1" applyAlignment="1" applyProtection="1">
      <alignment/>
      <protection locked="0"/>
    </xf>
    <xf numFmtId="0" fontId="45" fillId="0" borderId="0" xfId="0" applyFont="1" applyBorder="1" applyAlignment="1" applyProtection="1">
      <alignment/>
      <protection/>
    </xf>
    <xf numFmtId="0" fontId="0" fillId="0" borderId="54" xfId="0" applyBorder="1" applyAlignment="1">
      <alignment/>
    </xf>
    <xf numFmtId="0" fontId="33" fillId="0" borderId="55" xfId="0" applyFont="1" applyBorder="1" applyAlignment="1">
      <alignment/>
    </xf>
    <xf numFmtId="0" fontId="33" fillId="0" borderId="56" xfId="0" applyFont="1" applyBorder="1" applyAlignment="1">
      <alignment/>
    </xf>
    <xf numFmtId="0" fontId="33" fillId="0" borderId="57" xfId="0" applyFont="1" applyBorder="1" applyAlignment="1">
      <alignment/>
    </xf>
    <xf numFmtId="0" fontId="33" fillId="0" borderId="58" xfId="0" applyFont="1" applyBorder="1" applyAlignment="1">
      <alignment/>
    </xf>
    <xf numFmtId="0" fontId="0" fillId="0" borderId="59" xfId="0" applyBorder="1" applyAlignment="1">
      <alignment/>
    </xf>
    <xf numFmtId="0" fontId="33" fillId="0" borderId="51" xfId="0" applyFont="1" applyBorder="1" applyAlignment="1">
      <alignment/>
    </xf>
    <xf numFmtId="0" fontId="33" fillId="0" borderId="60" xfId="0" applyFont="1" applyBorder="1" applyAlignment="1">
      <alignment/>
    </xf>
    <xf numFmtId="0" fontId="27" fillId="0" borderId="42" xfId="0" applyFont="1" applyBorder="1" applyAlignment="1">
      <alignment/>
    </xf>
    <xf numFmtId="0" fontId="33" fillId="0" borderId="28" xfId="0" applyFont="1" applyBorder="1" applyAlignment="1">
      <alignment/>
    </xf>
    <xf numFmtId="0" fontId="27" fillId="0" borderId="45" xfId="0" applyFont="1" applyBorder="1" applyAlignment="1">
      <alignment/>
    </xf>
    <xf numFmtId="0" fontId="56" fillId="0" borderId="45" xfId="0" applyFont="1" applyBorder="1" applyAlignment="1" applyProtection="1">
      <alignment/>
      <protection locked="0"/>
    </xf>
    <xf numFmtId="0" fontId="56" fillId="0" borderId="61" xfId="0" applyFont="1" applyBorder="1" applyAlignment="1" applyProtection="1">
      <alignment/>
      <protection locked="0"/>
    </xf>
    <xf numFmtId="0" fontId="27" fillId="0" borderId="12" xfId="0" applyFont="1" applyBorder="1" applyAlignment="1">
      <alignment/>
    </xf>
    <xf numFmtId="0" fontId="27" fillId="15" borderId="0" xfId="0" applyFont="1" applyFill="1" applyBorder="1" applyAlignment="1">
      <alignment/>
    </xf>
    <xf numFmtId="0" fontId="56" fillId="15" borderId="0" xfId="0" applyFont="1" applyFill="1" applyBorder="1" applyAlignment="1" applyProtection="1">
      <alignment/>
      <protection locked="0"/>
    </xf>
    <xf numFmtId="0" fontId="0" fillId="15" borderId="0" xfId="0" applyFill="1" applyBorder="1" applyAlignment="1" applyProtection="1">
      <alignment/>
      <protection locked="0"/>
    </xf>
    <xf numFmtId="0" fontId="0" fillId="15" borderId="0" xfId="0" applyFill="1" applyBorder="1" applyAlignment="1" applyProtection="1">
      <alignment/>
      <protection locked="0"/>
    </xf>
    <xf numFmtId="0" fontId="54" fillId="0" borderId="21" xfId="0" applyFont="1" applyBorder="1" applyAlignment="1">
      <alignment/>
    </xf>
    <xf numFmtId="1" fontId="56" fillId="19" borderId="32" xfId="0" applyNumberFormat="1" applyFont="1" applyFill="1" applyBorder="1" applyAlignment="1" applyProtection="1">
      <alignment/>
      <protection locked="0"/>
    </xf>
    <xf numFmtId="1" fontId="56" fillId="19" borderId="35" xfId="0" applyNumberFormat="1" applyFont="1" applyFill="1" applyBorder="1" applyAlignment="1" applyProtection="1">
      <alignment/>
      <protection locked="0"/>
    </xf>
    <xf numFmtId="1" fontId="0" fillId="19" borderId="35" xfId="0" applyNumberFormat="1" applyFill="1" applyBorder="1" applyAlignment="1" applyProtection="1">
      <alignment/>
      <protection locked="0"/>
    </xf>
    <xf numFmtId="1" fontId="0" fillId="19" borderId="35" xfId="0" applyNumberFormat="1" applyFill="1" applyBorder="1" applyAlignment="1" applyProtection="1">
      <alignment/>
      <protection locked="0"/>
    </xf>
    <xf numFmtId="1" fontId="0" fillId="19" borderId="47" xfId="0" applyNumberFormat="1" applyFill="1" applyBorder="1" applyAlignment="1" applyProtection="1">
      <alignment/>
      <protection locked="0"/>
    </xf>
    <xf numFmtId="0" fontId="88" fillId="0" borderId="0" xfId="0" applyFont="1" applyBorder="1" applyAlignment="1" applyProtection="1">
      <alignment/>
      <protection locked="0"/>
    </xf>
    <xf numFmtId="0" fontId="89" fillId="0" borderId="21" xfId="0" applyFont="1" applyBorder="1" applyAlignment="1">
      <alignment horizontal="center"/>
    </xf>
    <xf numFmtId="0" fontId="7" fillId="0" borderId="12" xfId="0" applyFont="1" applyBorder="1" applyAlignment="1" applyProtection="1">
      <alignment/>
      <protection/>
    </xf>
    <xf numFmtId="0" fontId="7" fillId="0" borderId="34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62" fillId="0" borderId="0" xfId="0" applyFont="1" applyBorder="1" applyAlignment="1">
      <alignment horizontal="centerContinuous"/>
    </xf>
    <xf numFmtId="0" fontId="56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86" fillId="15" borderId="0" xfId="0" applyFont="1" applyFill="1" applyBorder="1" applyAlignment="1">
      <alignment horizontal="centerContinuous" vertical="center" wrapText="1"/>
    </xf>
    <xf numFmtId="0" fontId="25" fillId="0" borderId="0" xfId="0" applyFont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centerContinuous"/>
      <protection locked="0"/>
    </xf>
    <xf numFmtId="0" fontId="26" fillId="0" borderId="0" xfId="0" applyFont="1" applyBorder="1" applyAlignment="1" applyProtection="1">
      <alignment horizontal="centerContinuous"/>
      <protection/>
    </xf>
    <xf numFmtId="0" fontId="45" fillId="0" borderId="0" xfId="0" applyFont="1" applyBorder="1" applyAlignment="1" applyProtection="1">
      <alignment horizontal="centerContinuous"/>
      <protection locked="0"/>
    </xf>
    <xf numFmtId="0" fontId="47" fillId="0" borderId="0" xfId="0" applyFont="1" applyBorder="1" applyAlignment="1" applyProtection="1">
      <alignment horizontal="centerContinuous"/>
      <protection locked="0"/>
    </xf>
    <xf numFmtId="0" fontId="27" fillId="0" borderId="0" xfId="0" applyFont="1" applyBorder="1" applyAlignment="1" applyProtection="1">
      <alignment horizontal="centerContinuous"/>
      <protection locked="0"/>
    </xf>
    <xf numFmtId="0" fontId="49" fillId="0" borderId="0" xfId="0" applyFont="1" applyBorder="1" applyAlignment="1" applyProtection="1">
      <alignment horizontal="centerContinuous"/>
      <protection/>
    </xf>
    <xf numFmtId="0" fontId="45" fillId="0" borderId="0" xfId="0" applyFont="1" applyBorder="1" applyAlignment="1" applyProtection="1">
      <alignment horizontal="centerContinuous"/>
      <protection/>
    </xf>
    <xf numFmtId="0" fontId="7" fillId="0" borderId="0" xfId="0" applyFont="1" applyBorder="1" applyAlignment="1" applyProtection="1">
      <alignment horizontal="centerContinuous"/>
      <protection/>
    </xf>
    <xf numFmtId="0" fontId="7" fillId="0" borderId="0" xfId="0" applyFont="1" applyBorder="1" applyAlignment="1">
      <alignment horizontal="centerContinuous"/>
    </xf>
    <xf numFmtId="1" fontId="44" fillId="0" borderId="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3" fillId="0" borderId="0" xfId="0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1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 horizontal="centerContinuous" vertical="center"/>
      <protection/>
    </xf>
    <xf numFmtId="0" fontId="66" fillId="0" borderId="55" xfId="55" applyNumberFormat="1" applyFont="1" applyFill="1" applyBorder="1" applyAlignment="1" applyProtection="1">
      <alignment horizontal="centerContinuous" vertical="center" wrapText="1"/>
      <protection/>
    </xf>
    <xf numFmtId="0" fontId="66" fillId="0" borderId="18" xfId="55" applyNumberFormat="1" applyFont="1" applyFill="1" applyBorder="1" applyAlignment="1" applyProtection="1">
      <alignment horizontal="centerContinuous" vertical="center" wrapText="1"/>
      <protection/>
    </xf>
    <xf numFmtId="0" fontId="65" fillId="0" borderId="54" xfId="55" applyNumberFormat="1" applyFont="1" applyFill="1" applyBorder="1" applyAlignment="1" applyProtection="1">
      <alignment horizontal="centerContinuous" vertical="center" wrapText="1"/>
      <protection/>
    </xf>
    <xf numFmtId="0" fontId="65" fillId="0" borderId="59" xfId="55" applyNumberFormat="1" applyFont="1" applyFill="1" applyBorder="1" applyAlignment="1" applyProtection="1">
      <alignment horizontal="centerContinuous" vertical="center" wrapText="1"/>
      <protection/>
    </xf>
    <xf numFmtId="0" fontId="24" fillId="15" borderId="40" xfId="0" applyFont="1" applyFill="1" applyBorder="1" applyAlignment="1" applyProtection="1">
      <alignment/>
      <protection/>
    </xf>
    <xf numFmtId="0" fontId="24" fillId="15" borderId="0" xfId="0" applyFont="1" applyFill="1" applyBorder="1" applyAlignment="1" applyProtection="1">
      <alignment/>
      <protection/>
    </xf>
    <xf numFmtId="0" fontId="87" fillId="15" borderId="39" xfId="0" applyFont="1" applyFill="1" applyBorder="1" applyAlignment="1" applyProtection="1">
      <alignment/>
      <protection/>
    </xf>
    <xf numFmtId="0" fontId="87" fillId="15" borderId="20" xfId="0" applyFont="1" applyFill="1" applyBorder="1" applyAlignment="1" applyProtection="1">
      <alignment/>
      <protection/>
    </xf>
    <xf numFmtId="0" fontId="47" fillId="15" borderId="30" xfId="0" applyFont="1" applyFill="1" applyBorder="1" applyAlignment="1" applyProtection="1">
      <alignment/>
      <protection/>
    </xf>
    <xf numFmtId="0" fontId="47" fillId="15" borderId="49" xfId="0" applyFont="1" applyFill="1" applyBorder="1" applyAlignment="1" applyProtection="1">
      <alignment/>
      <protection/>
    </xf>
    <xf numFmtId="0" fontId="47" fillId="15" borderId="24" xfId="0" applyFont="1" applyFill="1" applyBorder="1" applyAlignment="1" applyProtection="1">
      <alignment/>
      <protection/>
    </xf>
    <xf numFmtId="0" fontId="45" fillId="15" borderId="10" xfId="0" applyFont="1" applyFill="1" applyBorder="1" applyAlignment="1" applyProtection="1">
      <alignment/>
      <protection/>
    </xf>
    <xf numFmtId="0" fontId="47" fillId="15" borderId="0" xfId="0" applyFont="1" applyFill="1" applyBorder="1" applyAlignment="1" applyProtection="1">
      <alignment/>
      <protection/>
    </xf>
    <xf numFmtId="1" fontId="45" fillId="15" borderId="0" xfId="0" applyNumberFormat="1" applyFont="1" applyFill="1" applyBorder="1" applyAlignment="1" applyProtection="1">
      <alignment horizontal="right"/>
      <protection locked="0"/>
    </xf>
    <xf numFmtId="0" fontId="45" fillId="15" borderId="0" xfId="0" applyFont="1" applyFill="1" applyBorder="1" applyAlignment="1" applyProtection="1">
      <alignment/>
      <protection locked="0"/>
    </xf>
    <xf numFmtId="0" fontId="27" fillId="0" borderId="0" xfId="0" applyFont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28" fillId="0" borderId="49" xfId="0" applyFont="1" applyFill="1" applyBorder="1" applyAlignment="1" applyProtection="1">
      <alignment horizontal="left"/>
      <protection locked="0"/>
    </xf>
    <xf numFmtId="0" fontId="0" fillId="0" borderId="27" xfId="0" applyBorder="1" applyAlignment="1">
      <alignment/>
    </xf>
    <xf numFmtId="0" fontId="27" fillId="0" borderId="12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27" fillId="15" borderId="0" xfId="0" applyFont="1" applyFill="1" applyBorder="1" applyAlignment="1" applyProtection="1">
      <alignment horizontal="centerContinuous"/>
      <protection/>
    </xf>
    <xf numFmtId="0" fontId="7" fillId="15" borderId="0" xfId="0" applyFont="1" applyFill="1" applyBorder="1" applyAlignment="1" applyProtection="1">
      <alignment/>
      <protection/>
    </xf>
    <xf numFmtId="0" fontId="27" fillId="15" borderId="0" xfId="0" applyFont="1" applyFill="1" applyBorder="1" applyAlignment="1" applyProtection="1">
      <alignment/>
      <protection/>
    </xf>
    <xf numFmtId="0" fontId="28" fillId="15" borderId="0" xfId="0" applyFont="1" applyFill="1" applyBorder="1" applyAlignment="1" applyProtection="1">
      <alignment horizontal="left"/>
      <protection/>
    </xf>
    <xf numFmtId="0" fontId="45" fillId="15" borderId="0" xfId="0" applyFont="1" applyFill="1" applyBorder="1" applyAlignment="1" applyProtection="1">
      <alignment horizontal="center"/>
      <protection locked="0"/>
    </xf>
    <xf numFmtId="0" fontId="90" fillId="15" borderId="0" xfId="0" applyFont="1" applyFill="1" applyBorder="1" applyAlignment="1">
      <alignment vertical="center" wrapText="1"/>
    </xf>
    <xf numFmtId="0" fontId="92" fillId="0" borderId="24" xfId="0" applyFont="1" applyFill="1" applyBorder="1" applyAlignment="1">
      <alignment/>
    </xf>
    <xf numFmtId="0" fontId="92" fillId="0" borderId="25" xfId="0" applyFont="1" applyFill="1" applyBorder="1" applyAlignment="1">
      <alignment/>
    </xf>
    <xf numFmtId="0" fontId="92" fillId="0" borderId="30" xfId="0" applyFont="1" applyFill="1" applyBorder="1" applyAlignment="1">
      <alignment horizontal="centerContinuous"/>
    </xf>
    <xf numFmtId="0" fontId="92" fillId="0" borderId="62" xfId="0" applyFont="1" applyFill="1" applyBorder="1" applyAlignment="1">
      <alignment horizontal="centerContinuous"/>
    </xf>
    <xf numFmtId="0" fontId="27" fillId="0" borderId="63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56" fillId="0" borderId="0" xfId="0" applyFont="1" applyAlignment="1">
      <alignment/>
    </xf>
    <xf numFmtId="0" fontId="92" fillId="17" borderId="21" xfId="0" applyFont="1" applyFill="1" applyBorder="1" applyAlignment="1" applyProtection="1">
      <alignment/>
      <protection locked="0"/>
    </xf>
    <xf numFmtId="0" fontId="92" fillId="19" borderId="21" xfId="0" applyFont="1" applyFill="1" applyBorder="1" applyAlignment="1" applyProtection="1">
      <alignment/>
      <protection locked="0"/>
    </xf>
    <xf numFmtId="0" fontId="35" fillId="17" borderId="45" xfId="0" applyFont="1" applyFill="1" applyBorder="1" applyAlignment="1" applyProtection="1">
      <alignment/>
      <protection locked="0"/>
    </xf>
    <xf numFmtId="0" fontId="35" fillId="19" borderId="45" xfId="0" applyFont="1" applyFill="1" applyBorder="1" applyAlignment="1" applyProtection="1">
      <alignment/>
      <protection locked="0"/>
    </xf>
    <xf numFmtId="0" fontId="92" fillId="0" borderId="44" xfId="0" applyFont="1" applyFill="1" applyBorder="1" applyAlignment="1">
      <alignment/>
    </xf>
    <xf numFmtId="0" fontId="92" fillId="0" borderId="60" xfId="0" applyFont="1" applyFill="1" applyBorder="1" applyAlignment="1">
      <alignment/>
    </xf>
    <xf numFmtId="0" fontId="92" fillId="0" borderId="21" xfId="0" applyFont="1" applyFill="1" applyBorder="1" applyAlignment="1">
      <alignment/>
    </xf>
    <xf numFmtId="0" fontId="35" fillId="0" borderId="28" xfId="0" applyFont="1" applyBorder="1" applyAlignment="1">
      <alignment/>
    </xf>
    <xf numFmtId="0" fontId="35" fillId="0" borderId="45" xfId="0" applyFont="1" applyBorder="1" applyAlignment="1">
      <alignment/>
    </xf>
    <xf numFmtId="0" fontId="3" fillId="17" borderId="32" xfId="0" applyFont="1" applyFill="1" applyBorder="1" applyAlignment="1" applyProtection="1">
      <alignment/>
      <protection/>
    </xf>
    <xf numFmtId="0" fontId="3" fillId="19" borderId="36" xfId="0" applyFont="1" applyFill="1" applyBorder="1" applyAlignment="1" applyProtection="1">
      <alignment/>
      <protection/>
    </xf>
    <xf numFmtId="0" fontId="3" fillId="17" borderId="34" xfId="0" applyFont="1" applyFill="1" applyBorder="1" applyAlignment="1" applyProtection="1">
      <alignment/>
      <protection/>
    </xf>
    <xf numFmtId="0" fontId="92" fillId="17" borderId="18" xfId="0" applyFont="1" applyFill="1" applyBorder="1" applyAlignment="1" applyProtection="1">
      <alignment/>
      <protection locked="0"/>
    </xf>
    <xf numFmtId="0" fontId="92" fillId="19" borderId="18" xfId="0" applyFont="1" applyFill="1" applyBorder="1" applyAlignment="1" applyProtection="1">
      <alignment/>
      <protection locked="0"/>
    </xf>
    <xf numFmtId="0" fontId="92" fillId="0" borderId="18" xfId="0" applyFont="1" applyFill="1" applyBorder="1" applyAlignment="1">
      <alignment/>
    </xf>
    <xf numFmtId="0" fontId="57" fillId="17" borderId="38" xfId="0" applyFont="1" applyFill="1" applyBorder="1" applyAlignment="1" applyProtection="1">
      <alignment/>
      <protection locked="0"/>
    </xf>
    <xf numFmtId="0" fontId="57" fillId="19" borderId="16" xfId="0" applyFont="1" applyFill="1" applyBorder="1" applyAlignment="1" applyProtection="1">
      <alignment/>
      <protection locked="0"/>
    </xf>
    <xf numFmtId="0" fontId="92" fillId="0" borderId="59" xfId="0" applyFont="1" applyFill="1" applyBorder="1" applyAlignment="1">
      <alignment/>
    </xf>
    <xf numFmtId="0" fontId="7" fillId="15" borderId="44" xfId="0" applyFont="1" applyFill="1" applyBorder="1" applyAlignment="1">
      <alignment/>
    </xf>
    <xf numFmtId="0" fontId="92" fillId="0" borderId="64" xfId="0" applyFont="1" applyFill="1" applyBorder="1" applyAlignment="1">
      <alignment/>
    </xf>
    <xf numFmtId="0" fontId="92" fillId="17" borderId="45" xfId="0" applyFont="1" applyFill="1" applyBorder="1" applyAlignment="1" applyProtection="1">
      <alignment/>
      <protection locked="0"/>
    </xf>
    <xf numFmtId="0" fontId="92" fillId="19" borderId="45" xfId="0" applyFont="1" applyFill="1" applyBorder="1" applyAlignment="1" applyProtection="1">
      <alignment/>
      <protection locked="0"/>
    </xf>
    <xf numFmtId="0" fontId="92" fillId="0" borderId="45" xfId="0" applyFont="1" applyFill="1" applyBorder="1" applyAlignment="1">
      <alignment/>
    </xf>
    <xf numFmtId="0" fontId="56" fillId="17" borderId="45" xfId="0" applyFont="1" applyFill="1" applyBorder="1" applyAlignment="1" applyProtection="1">
      <alignment/>
      <protection locked="0"/>
    </xf>
    <xf numFmtId="0" fontId="3" fillId="19" borderId="61" xfId="0" applyFont="1" applyFill="1" applyBorder="1" applyAlignment="1" applyProtection="1">
      <alignment/>
      <protection locked="0"/>
    </xf>
    <xf numFmtId="0" fontId="91" fillId="0" borderId="53" xfId="0" applyFont="1" applyFill="1" applyBorder="1" applyAlignment="1">
      <alignment/>
    </xf>
    <xf numFmtId="1" fontId="45" fillId="4" borderId="65" xfId="0" applyNumberFormat="1" applyFont="1" applyFill="1" applyBorder="1" applyAlignment="1" applyProtection="1">
      <alignment horizontal="right"/>
      <protection locked="0"/>
    </xf>
    <xf numFmtId="0" fontId="45" fillId="4" borderId="53" xfId="0" applyFont="1" applyFill="1" applyBorder="1" applyAlignment="1" applyProtection="1">
      <alignment/>
      <protection locked="0"/>
    </xf>
    <xf numFmtId="1" fontId="45" fillId="4" borderId="54" xfId="0" applyNumberFormat="1" applyFont="1" applyFill="1" applyBorder="1" applyAlignment="1" applyProtection="1">
      <alignment horizontal="right"/>
      <protection locked="0"/>
    </xf>
    <xf numFmtId="0" fontId="45" fillId="4" borderId="63" xfId="0" applyFont="1" applyFill="1" applyBorder="1" applyAlignment="1" applyProtection="1">
      <alignment/>
      <protection locked="0"/>
    </xf>
    <xf numFmtId="1" fontId="45" fillId="4" borderId="32" xfId="0" applyNumberFormat="1" applyFont="1" applyFill="1" applyBorder="1" applyAlignment="1" applyProtection="1">
      <alignment horizontal="right"/>
      <protection locked="0"/>
    </xf>
    <xf numFmtId="0" fontId="45" fillId="4" borderId="47" xfId="0" applyFont="1" applyFill="1" applyBorder="1" applyAlignment="1" applyProtection="1">
      <alignment/>
      <protection locked="0"/>
    </xf>
    <xf numFmtId="1" fontId="26" fillId="4" borderId="30" xfId="0" applyNumberFormat="1" applyFont="1" applyFill="1" applyBorder="1" applyAlignment="1" applyProtection="1">
      <alignment horizontal="left" vertical="center"/>
      <protection locked="0"/>
    </xf>
    <xf numFmtId="1" fontId="62" fillId="4" borderId="62" xfId="0" applyNumberFormat="1" applyFont="1" applyFill="1" applyBorder="1" applyAlignment="1" applyProtection="1">
      <alignment horizontal="left" vertical="center"/>
      <protection locked="0"/>
    </xf>
    <xf numFmtId="1" fontId="62" fillId="4" borderId="49" xfId="0" applyNumberFormat="1" applyFont="1" applyFill="1" applyBorder="1" applyAlignment="1" applyProtection="1">
      <alignment horizontal="left" vertical="center"/>
      <protection locked="0"/>
    </xf>
    <xf numFmtId="0" fontId="47" fillId="4" borderId="13" xfId="0" applyFont="1" applyFill="1" applyBorder="1" applyAlignment="1" applyProtection="1">
      <alignment/>
      <protection locked="0"/>
    </xf>
    <xf numFmtId="0" fontId="25" fillId="15" borderId="39" xfId="0" applyFont="1" applyFill="1" applyBorder="1" applyAlignment="1" applyProtection="1">
      <alignment horizontal="centerContinuous"/>
      <protection/>
    </xf>
    <xf numFmtId="0" fontId="25" fillId="15" borderId="66" xfId="0" applyFont="1" applyFill="1" applyBorder="1" applyAlignment="1" applyProtection="1">
      <alignment horizontal="centerContinuous"/>
      <protection/>
    </xf>
    <xf numFmtId="0" fontId="56" fillId="2" borderId="30" xfId="0" applyFont="1" applyFill="1" applyBorder="1" applyAlignment="1" applyProtection="1">
      <alignment horizontal="centerContinuous"/>
      <protection locked="0"/>
    </xf>
    <xf numFmtId="0" fontId="56" fillId="2" borderId="49" xfId="0" applyFont="1" applyFill="1" applyBorder="1" applyAlignment="1" applyProtection="1">
      <alignment horizontal="centerContinuous"/>
      <protection locked="0"/>
    </xf>
    <xf numFmtId="0" fontId="26" fillId="0" borderId="31" xfId="0" applyFont="1" applyFill="1" applyBorder="1" applyAlignment="1">
      <alignment/>
    </xf>
    <xf numFmtId="0" fontId="43" fillId="0" borderId="31" xfId="0" applyFont="1" applyFill="1" applyBorder="1" applyAlignment="1">
      <alignment/>
    </xf>
    <xf numFmtId="0" fontId="53" fillId="0" borderId="0" xfId="0" applyFont="1" applyBorder="1" applyAlignment="1" applyProtection="1">
      <alignment horizontal="left"/>
      <protection/>
    </xf>
    <xf numFmtId="0" fontId="35" fillId="0" borderId="0" xfId="0" applyFont="1" applyBorder="1" applyAlignment="1" applyProtection="1">
      <alignment horizontal="centerContinuous"/>
      <protection/>
    </xf>
    <xf numFmtId="0" fontId="57" fillId="19" borderId="12" xfId="0" applyFont="1" applyFill="1" applyBorder="1" applyAlignment="1" applyProtection="1">
      <alignment/>
      <protection locked="0"/>
    </xf>
    <xf numFmtId="1" fontId="33" fillId="0" borderId="0" xfId="0" applyNumberFormat="1" applyFont="1" applyBorder="1" applyAlignment="1" applyProtection="1">
      <alignment/>
      <protection locked="0"/>
    </xf>
    <xf numFmtId="0" fontId="46" fillId="0" borderId="67" xfId="0" applyFont="1" applyFill="1" applyBorder="1" applyAlignment="1">
      <alignment/>
    </xf>
    <xf numFmtId="0" fontId="46" fillId="15" borderId="44" xfId="0" applyFont="1" applyFill="1" applyBorder="1" applyAlignment="1">
      <alignment horizontal="center"/>
    </xf>
    <xf numFmtId="0" fontId="26" fillId="0" borderId="40" xfId="0" applyFont="1" applyFill="1" applyBorder="1" applyAlignment="1">
      <alignment/>
    </xf>
    <xf numFmtId="0" fontId="46" fillId="15" borderId="56" xfId="0" applyFont="1" applyFill="1" applyBorder="1" applyAlignment="1">
      <alignment horizontal="center"/>
    </xf>
    <xf numFmtId="0" fontId="57" fillId="17" borderId="41" xfId="0" applyFont="1" applyFill="1" applyBorder="1" applyAlignment="1" applyProtection="1">
      <alignment/>
      <protection locked="0"/>
    </xf>
    <xf numFmtId="0" fontId="26" fillId="0" borderId="29" xfId="0" applyFont="1" applyFill="1" applyBorder="1" applyAlignment="1">
      <alignment/>
    </xf>
    <xf numFmtId="0" fontId="46" fillId="15" borderId="43" xfId="0" applyFont="1" applyFill="1" applyBorder="1" applyAlignment="1">
      <alignment horizontal="center"/>
    </xf>
    <xf numFmtId="0" fontId="57" fillId="19" borderId="22" xfId="0" applyFont="1" applyFill="1" applyBorder="1" applyAlignment="1" applyProtection="1">
      <alignment/>
      <protection locked="0"/>
    </xf>
    <xf numFmtId="0" fontId="26" fillId="15" borderId="0" xfId="0" applyFont="1" applyFill="1" applyBorder="1" applyAlignment="1">
      <alignment/>
    </xf>
    <xf numFmtId="0" fontId="7" fillId="15" borderId="0" xfId="0" applyFont="1" applyFill="1" applyBorder="1" applyAlignment="1">
      <alignment/>
    </xf>
    <xf numFmtId="0" fontId="91" fillId="15" borderId="0" xfId="0" applyFont="1" applyFill="1" applyBorder="1" applyAlignment="1">
      <alignment/>
    </xf>
    <xf numFmtId="0" fontId="56" fillId="15" borderId="0" xfId="0" applyFont="1" applyFill="1" applyBorder="1" applyAlignment="1" applyProtection="1">
      <alignment/>
      <protection locked="0"/>
    </xf>
    <xf numFmtId="0" fontId="3" fillId="15" borderId="0" xfId="0" applyFont="1" applyFill="1" applyBorder="1" applyAlignment="1" applyProtection="1">
      <alignment/>
      <protection locked="0"/>
    </xf>
    <xf numFmtId="0" fontId="0" fillId="15" borderId="0" xfId="0" applyFill="1" applyBorder="1" applyAlignment="1">
      <alignment/>
    </xf>
    <xf numFmtId="0" fontId="0" fillId="15" borderId="0" xfId="0" applyFill="1" applyAlignment="1">
      <alignment/>
    </xf>
    <xf numFmtId="0" fontId="30" fillId="15" borderId="0" xfId="0" applyFont="1" applyFill="1" applyAlignment="1">
      <alignment/>
    </xf>
    <xf numFmtId="0" fontId="0" fillId="0" borderId="68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35" fillId="0" borderId="0" xfId="0" applyFont="1" applyBorder="1" applyAlignment="1">
      <alignment horizontal="centerContinuous"/>
    </xf>
    <xf numFmtId="0" fontId="93" fillId="0" borderId="0" xfId="55" applyNumberFormat="1" applyFont="1" applyFill="1" applyBorder="1" applyAlignment="1" applyProtection="1">
      <alignment vertical="top"/>
      <protection/>
    </xf>
    <xf numFmtId="0" fontId="94" fillId="0" borderId="0" xfId="0" applyFont="1" applyAlignment="1">
      <alignment/>
    </xf>
    <xf numFmtId="0" fontId="96" fillId="0" borderId="0" xfId="0" applyFont="1" applyAlignment="1">
      <alignment/>
    </xf>
    <xf numFmtId="1" fontId="45" fillId="19" borderId="35" xfId="0" applyNumberFormat="1" applyFont="1" applyFill="1" applyBorder="1" applyAlignment="1" applyProtection="1">
      <alignment/>
      <protection locked="0"/>
    </xf>
    <xf numFmtId="0" fontId="54" fillId="0" borderId="35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11" fillId="0" borderId="18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56" fillId="2" borderId="30" xfId="0" applyFont="1" applyFill="1" applyBorder="1" applyAlignment="1" applyProtection="1">
      <alignment horizontal="center"/>
      <protection locked="0"/>
    </xf>
    <xf numFmtId="0" fontId="56" fillId="2" borderId="62" xfId="0" applyFont="1" applyFill="1" applyBorder="1" applyAlignment="1" applyProtection="1">
      <alignment horizontal="center"/>
      <protection locked="0"/>
    </xf>
    <xf numFmtId="0" fontId="56" fillId="2" borderId="49" xfId="0" applyFont="1" applyFill="1" applyBorder="1" applyAlignment="1" applyProtection="1">
      <alignment horizontal="center"/>
      <protection locked="0"/>
    </xf>
    <xf numFmtId="0" fontId="98" fillId="3" borderId="46" xfId="0" applyFont="1" applyFill="1" applyBorder="1" applyAlignment="1" applyProtection="1">
      <alignment horizontal="center" vertical="center" wrapText="1"/>
      <protection/>
    </xf>
    <xf numFmtId="0" fontId="98" fillId="3" borderId="69" xfId="0" applyFont="1" applyFill="1" applyBorder="1" applyAlignment="1" applyProtection="1">
      <alignment horizontal="center" vertical="center" wrapText="1"/>
      <protection/>
    </xf>
    <xf numFmtId="0" fontId="98" fillId="3" borderId="70" xfId="0" applyFont="1" applyFill="1" applyBorder="1" applyAlignment="1" applyProtection="1">
      <alignment horizontal="center" vertical="center" wrapText="1"/>
      <protection/>
    </xf>
    <xf numFmtId="0" fontId="98" fillId="3" borderId="38" xfId="0" applyFont="1" applyFill="1" applyBorder="1" applyAlignment="1" applyProtection="1">
      <alignment horizontal="center" vertical="center" wrapText="1"/>
      <protection/>
    </xf>
    <xf numFmtId="0" fontId="98" fillId="3" borderId="71" xfId="0" applyFont="1" applyFill="1" applyBorder="1" applyAlignment="1" applyProtection="1">
      <alignment horizontal="center" vertical="center" wrapText="1"/>
      <protection/>
    </xf>
    <xf numFmtId="0" fontId="98" fillId="3" borderId="17" xfId="0" applyFont="1" applyFill="1" applyBorder="1" applyAlignment="1" applyProtection="1">
      <alignment horizontal="center" vertical="center" wrapText="1"/>
      <protection/>
    </xf>
    <xf numFmtId="0" fontId="97" fillId="2" borderId="39" xfId="0" applyFont="1" applyFill="1" applyBorder="1" applyAlignment="1" applyProtection="1">
      <alignment horizontal="center" vertical="center" wrapText="1"/>
      <protection locked="0"/>
    </xf>
    <xf numFmtId="0" fontId="97" fillId="2" borderId="66" xfId="0" applyFont="1" applyFill="1" applyBorder="1" applyAlignment="1" applyProtection="1">
      <alignment horizontal="center" vertical="center" wrapText="1"/>
      <protection locked="0"/>
    </xf>
    <xf numFmtId="0" fontId="97" fillId="2" borderId="20" xfId="0" applyFont="1" applyFill="1" applyBorder="1" applyAlignment="1" applyProtection="1">
      <alignment horizontal="center" vertical="center" wrapText="1"/>
      <protection locked="0"/>
    </xf>
    <xf numFmtId="0" fontId="17" fillId="15" borderId="21" xfId="0" applyFont="1" applyFill="1" applyBorder="1" applyAlignment="1" applyProtection="1">
      <alignment horizontal="center"/>
      <protection/>
    </xf>
    <xf numFmtId="0" fontId="17" fillId="15" borderId="39" xfId="0" applyFont="1" applyFill="1" applyBorder="1" applyAlignment="1" applyProtection="1">
      <alignment horizontal="center"/>
      <protection/>
    </xf>
    <xf numFmtId="49" fontId="55" fillId="4" borderId="30" xfId="0" applyNumberFormat="1" applyFont="1" applyFill="1" applyBorder="1" applyAlignment="1" applyProtection="1">
      <alignment horizontal="center"/>
      <protection locked="0"/>
    </xf>
    <xf numFmtId="49" fontId="55" fillId="4" borderId="49" xfId="0" applyNumberFormat="1" applyFont="1" applyFill="1" applyBorder="1" applyAlignment="1" applyProtection="1">
      <alignment horizontal="center"/>
      <protection locked="0"/>
    </xf>
    <xf numFmtId="0" fontId="24" fillId="15" borderId="67" xfId="0" applyFont="1" applyFill="1" applyBorder="1" applyAlignment="1" applyProtection="1">
      <alignment/>
      <protection/>
    </xf>
    <xf numFmtId="0" fontId="24" fillId="15" borderId="57" xfId="0" applyFont="1" applyFill="1" applyBorder="1" applyAlignment="1" applyProtection="1">
      <alignment/>
      <protection/>
    </xf>
    <xf numFmtId="0" fontId="24" fillId="4" borderId="30" xfId="0" applyFont="1" applyFill="1" applyBorder="1" applyAlignment="1" applyProtection="1">
      <alignment horizontal="center"/>
      <protection locked="0"/>
    </xf>
    <xf numFmtId="0" fontId="24" fillId="4" borderId="62" xfId="0" applyFont="1" applyFill="1" applyBorder="1" applyAlignment="1" applyProtection="1">
      <alignment horizontal="center"/>
      <protection locked="0"/>
    </xf>
    <xf numFmtId="0" fontId="24" fillId="4" borderId="49" xfId="0" applyFont="1" applyFill="1" applyBorder="1" applyAlignment="1" applyProtection="1">
      <alignment horizontal="center"/>
      <protection locked="0"/>
    </xf>
    <xf numFmtId="0" fontId="61" fillId="15" borderId="39" xfId="0" applyFont="1" applyFill="1" applyBorder="1" applyAlignment="1" applyProtection="1">
      <alignment/>
      <protection/>
    </xf>
    <xf numFmtId="0" fontId="61" fillId="15" borderId="66" xfId="0" applyFont="1" applyFill="1" applyBorder="1" applyAlignment="1" applyProtection="1">
      <alignment/>
      <protection/>
    </xf>
    <xf numFmtId="0" fontId="66" fillId="0" borderId="56" xfId="55" applyNumberFormat="1" applyFont="1" applyFill="1" applyBorder="1" applyAlignment="1" applyProtection="1">
      <alignment horizontal="center" vertical="center"/>
      <protection/>
    </xf>
    <xf numFmtId="0" fontId="66" fillId="0" borderId="58" xfId="55" applyNumberFormat="1" applyFont="1" applyFill="1" applyBorder="1" applyAlignment="1" applyProtection="1">
      <alignment horizontal="center" vertical="center"/>
      <protection/>
    </xf>
    <xf numFmtId="0" fontId="57" fillId="17" borderId="30" xfId="0" applyFont="1" applyFill="1" applyBorder="1" applyAlignment="1" applyProtection="1">
      <alignment horizontal="center"/>
      <protection locked="0"/>
    </xf>
    <xf numFmtId="0" fontId="57" fillId="17" borderId="49" xfId="0" applyFont="1" applyFill="1" applyBorder="1" applyAlignment="1" applyProtection="1">
      <alignment horizontal="center"/>
      <protection locked="0"/>
    </xf>
    <xf numFmtId="0" fontId="25" fillId="4" borderId="30" xfId="0" applyFont="1" applyFill="1" applyBorder="1" applyAlignment="1" applyProtection="1">
      <alignment horizontal="center"/>
      <protection locked="0"/>
    </xf>
    <xf numFmtId="0" fontId="25" fillId="4" borderId="62" xfId="0" applyFont="1" applyFill="1" applyBorder="1" applyAlignment="1" applyProtection="1">
      <alignment horizontal="center"/>
      <protection locked="0"/>
    </xf>
    <xf numFmtId="0" fontId="25" fillId="4" borderId="49" xfId="0" applyFont="1" applyFill="1" applyBorder="1" applyAlignment="1" applyProtection="1">
      <alignment horizontal="center"/>
      <protection locked="0"/>
    </xf>
    <xf numFmtId="0" fontId="0" fillId="4" borderId="26" xfId="0" applyFill="1" applyBorder="1" applyAlignment="1" applyProtection="1">
      <alignment horizontal="center"/>
      <protection locked="0"/>
    </xf>
    <xf numFmtId="0" fontId="0" fillId="4" borderId="27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95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ers_DIR_STAT (2)" xfId="55"/>
    <cellStyle name="Normal_pers_DIR_STAT (3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39</xdr:row>
      <xdr:rowOff>19050</xdr:rowOff>
    </xdr:from>
    <xdr:to>
      <xdr:col>2</xdr:col>
      <xdr:colOff>285750</xdr:colOff>
      <xdr:row>45</xdr:row>
      <xdr:rowOff>123825</xdr:rowOff>
    </xdr:to>
    <xdr:sp>
      <xdr:nvSpPr>
        <xdr:cNvPr id="1" name="Line 10"/>
        <xdr:cNvSpPr>
          <a:spLocks/>
        </xdr:cNvSpPr>
      </xdr:nvSpPr>
      <xdr:spPr>
        <a:xfrm>
          <a:off x="1104900" y="9839325"/>
          <a:ext cx="120967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39</xdr:row>
      <xdr:rowOff>47625</xdr:rowOff>
    </xdr:from>
    <xdr:to>
      <xdr:col>2</xdr:col>
      <xdr:colOff>571500</xdr:colOff>
      <xdr:row>55</xdr:row>
      <xdr:rowOff>171450</xdr:rowOff>
    </xdr:to>
    <xdr:sp>
      <xdr:nvSpPr>
        <xdr:cNvPr id="2" name="Line 11"/>
        <xdr:cNvSpPr>
          <a:spLocks/>
        </xdr:cNvSpPr>
      </xdr:nvSpPr>
      <xdr:spPr>
        <a:xfrm>
          <a:off x="1085850" y="9867900"/>
          <a:ext cx="1514475" cy="3124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67"/>
  <sheetViews>
    <sheetView showGridLines="0" zoomScale="75" zoomScaleNormal="75" zoomScalePageLayoutView="0" workbookViewId="0" topLeftCell="A46">
      <selection activeCell="C2" sqref="C2:G2"/>
    </sheetView>
  </sheetViews>
  <sheetFormatPr defaultColWidth="9.140625" defaultRowHeight="12.75"/>
  <cols>
    <col min="1" max="1" width="5.8515625" style="0" customWidth="1"/>
    <col min="2" max="2" width="24.57421875" style="0" customWidth="1"/>
    <col min="3" max="3" width="22.140625" style="0" customWidth="1"/>
    <col min="4" max="4" width="10.421875" style="0" customWidth="1"/>
    <col min="5" max="5" width="19.57421875" style="0" customWidth="1"/>
    <col min="6" max="6" width="21.140625" style="0" customWidth="1"/>
    <col min="7" max="7" width="11.421875" style="0" customWidth="1"/>
    <col min="8" max="8" width="20.421875" style="0" customWidth="1"/>
    <col min="9" max="9" width="10.28125" style="0" customWidth="1"/>
    <col min="10" max="10" width="11.28125" style="0" customWidth="1"/>
    <col min="11" max="11" width="18.57421875" style="0" customWidth="1"/>
    <col min="12" max="12" width="16.00390625" style="0" customWidth="1"/>
    <col min="13" max="13" width="12.57421875" style="0" customWidth="1"/>
    <col min="14" max="14" width="14.00390625" style="0" customWidth="1"/>
    <col min="15" max="15" width="10.57421875" style="0" customWidth="1"/>
    <col min="16" max="16" width="12.421875" style="0" customWidth="1"/>
    <col min="17" max="17" width="17.00390625" style="0" customWidth="1"/>
    <col min="18" max="18" width="12.8515625" style="0" customWidth="1"/>
    <col min="19" max="19" width="9.00390625" style="0" customWidth="1"/>
    <col min="20" max="20" width="12.28125" style="0" customWidth="1"/>
    <col min="21" max="21" width="13.421875" style="0" customWidth="1"/>
    <col min="22" max="22" width="10.00390625" style="0" customWidth="1"/>
    <col min="23" max="23" width="11.7109375" style="0" customWidth="1"/>
    <col min="24" max="24" width="14.8515625" style="0" customWidth="1"/>
    <col min="25" max="25" width="12.28125" style="0" customWidth="1"/>
    <col min="26" max="26" width="12.00390625" style="0" customWidth="1"/>
    <col min="27" max="27" width="9.7109375" style="0" customWidth="1"/>
    <col min="29" max="29" width="10.28125" style="0" customWidth="1"/>
    <col min="30" max="30" width="11.7109375" style="0" customWidth="1"/>
    <col min="31" max="31" width="9.7109375" style="0" customWidth="1"/>
  </cols>
  <sheetData>
    <row r="1" spans="32:41" ht="20.25" customHeight="1" thickBot="1"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ht="30" customHeight="1" thickBot="1">
      <c r="A2" s="514" t="s">
        <v>1396</v>
      </c>
      <c r="B2" s="515"/>
      <c r="C2" s="516"/>
      <c r="D2" s="517"/>
      <c r="E2" s="517"/>
      <c r="F2" s="517"/>
      <c r="G2" s="518"/>
      <c r="H2" s="45"/>
      <c r="I2" s="32"/>
      <c r="J2" s="32"/>
      <c r="K2" s="134"/>
      <c r="L2" s="31" t="s">
        <v>1397</v>
      </c>
      <c r="M2" s="31"/>
      <c r="N2" s="32"/>
      <c r="O2" s="498"/>
      <c r="P2" s="499"/>
      <c r="Q2" s="500"/>
      <c r="R2" s="32"/>
      <c r="S2" s="45"/>
      <c r="T2" s="168"/>
      <c r="U2" s="2"/>
      <c r="V2" s="2"/>
      <c r="W2" s="3"/>
      <c r="X2" s="3"/>
      <c r="Y2" s="3"/>
      <c r="Z2" s="3"/>
      <c r="AF2" s="175"/>
      <c r="AG2" s="175"/>
      <c r="AH2" s="3"/>
      <c r="AI2" s="3"/>
      <c r="AJ2" s="3"/>
      <c r="AK2" s="3"/>
      <c r="AL2" s="3"/>
      <c r="AM2" s="3"/>
      <c r="AN2" s="3"/>
      <c r="AO2" s="3"/>
    </row>
    <row r="3" spans="1:41" ht="18.75" customHeight="1" thickBot="1">
      <c r="A3" s="395" t="s">
        <v>1398</v>
      </c>
      <c r="B3" s="396"/>
      <c r="C3" s="512"/>
      <c r="D3" s="513"/>
      <c r="E3" s="407"/>
      <c r="F3" s="407"/>
      <c r="G3" s="407"/>
      <c r="H3" s="33"/>
      <c r="I3" s="32"/>
      <c r="J3" s="32"/>
      <c r="K3" s="32"/>
      <c r="L3" s="32"/>
      <c r="M3" s="32"/>
      <c r="N3" s="32"/>
      <c r="O3" s="32"/>
      <c r="P3" s="32"/>
      <c r="Q3" s="32"/>
      <c r="R3" s="32"/>
      <c r="S3" s="45"/>
      <c r="T3" s="168"/>
      <c r="U3" s="185"/>
      <c r="V3" s="112"/>
      <c r="W3" s="368"/>
      <c r="X3" s="368"/>
      <c r="Y3" s="368"/>
      <c r="Z3" s="368"/>
      <c r="AA3" s="368"/>
      <c r="AB3" s="3"/>
      <c r="AC3" s="3"/>
      <c r="AF3" s="3"/>
      <c r="AG3" s="175"/>
      <c r="AH3" s="3"/>
      <c r="AI3" s="3"/>
      <c r="AJ3" s="3"/>
      <c r="AK3" s="3"/>
      <c r="AL3" s="3"/>
      <c r="AM3" s="3"/>
      <c r="AN3" s="3"/>
      <c r="AO3" s="3"/>
    </row>
    <row r="4" spans="1:41" ht="18.75" thickBot="1">
      <c r="A4" s="393" t="s">
        <v>1399</v>
      </c>
      <c r="B4" s="394"/>
      <c r="C4" s="516"/>
      <c r="D4" s="517"/>
      <c r="E4" s="517"/>
      <c r="F4" s="517"/>
      <c r="G4" s="518"/>
      <c r="H4" s="34"/>
      <c r="I4" s="45"/>
      <c r="J4" s="135"/>
      <c r="K4" s="410"/>
      <c r="L4" s="410"/>
      <c r="M4" s="32"/>
      <c r="N4" s="32"/>
      <c r="O4" s="32"/>
      <c r="P4" s="32"/>
      <c r="Q4" s="32"/>
      <c r="R4" s="32"/>
      <c r="S4" s="184"/>
      <c r="T4" s="168"/>
      <c r="U4" s="112"/>
      <c r="V4" s="112"/>
      <c r="W4" s="112"/>
      <c r="X4" s="112"/>
      <c r="Y4" s="112"/>
      <c r="Z4" s="3"/>
      <c r="AA4" s="3"/>
      <c r="AB4" s="3"/>
      <c r="AC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18.75" thickBot="1">
      <c r="A5" s="519" t="s">
        <v>1400</v>
      </c>
      <c r="B5" s="520"/>
      <c r="C5" s="455"/>
      <c r="D5" s="456"/>
      <c r="E5" s="456"/>
      <c r="F5" s="456"/>
      <c r="G5" s="457"/>
      <c r="H5" s="34"/>
      <c r="I5" s="45"/>
      <c r="J5" s="45"/>
      <c r="K5" s="411"/>
      <c r="L5" s="411"/>
      <c r="M5" s="31" t="s">
        <v>1401</v>
      </c>
      <c r="N5" s="32"/>
      <c r="O5" s="461"/>
      <c r="P5" s="462"/>
      <c r="Q5" s="32"/>
      <c r="R5" s="32"/>
      <c r="S5" s="3"/>
      <c r="T5" s="3"/>
      <c r="U5" s="3"/>
      <c r="V5" s="112"/>
      <c r="W5" s="112"/>
      <c r="X5" s="112"/>
      <c r="Y5" s="112"/>
      <c r="Z5" s="3"/>
      <c r="AA5" s="370"/>
      <c r="AB5" s="370"/>
      <c r="AC5" s="370"/>
      <c r="AF5" s="370"/>
      <c r="AG5" s="3"/>
      <c r="AH5" s="3"/>
      <c r="AI5" s="3"/>
      <c r="AJ5" s="3"/>
      <c r="AK5" s="3"/>
      <c r="AL5" s="3"/>
      <c r="AM5" s="3"/>
      <c r="AN5" s="3"/>
      <c r="AO5" s="3"/>
    </row>
    <row r="6" spans="1:41" ht="18.75" thickBot="1">
      <c r="A6" s="510" t="s">
        <v>1382</v>
      </c>
      <c r="B6" s="511"/>
      <c r="C6" s="458"/>
      <c r="D6" s="372"/>
      <c r="E6" s="112"/>
      <c r="F6" s="404"/>
      <c r="G6" s="405"/>
      <c r="H6" s="34"/>
      <c r="I6" s="45"/>
      <c r="J6" s="45"/>
      <c r="K6" s="412"/>
      <c r="L6" s="413"/>
      <c r="M6" s="32"/>
      <c r="N6" s="32"/>
      <c r="O6" s="32"/>
      <c r="P6" s="139"/>
      <c r="Q6" s="32"/>
      <c r="R6" s="32"/>
      <c r="S6" s="369"/>
      <c r="T6" s="369"/>
      <c r="U6" s="369"/>
      <c r="V6" s="369"/>
      <c r="W6" s="369"/>
      <c r="X6" s="112"/>
      <c r="Y6" s="195"/>
      <c r="Z6" s="192"/>
      <c r="AA6" s="192"/>
      <c r="AB6" s="3"/>
      <c r="AC6" s="3"/>
      <c r="AD6" s="192"/>
      <c r="AE6" s="192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18.75" thickBot="1">
      <c r="A7" s="136"/>
      <c r="B7" s="186"/>
      <c r="C7" s="114"/>
      <c r="D7" s="401"/>
      <c r="E7" s="401"/>
      <c r="F7" s="402"/>
      <c r="G7" s="403"/>
      <c r="H7" s="374"/>
      <c r="I7" s="374"/>
      <c r="J7" s="374"/>
      <c r="K7" s="402"/>
      <c r="L7" s="403"/>
      <c r="M7" s="34"/>
      <c r="N7" s="34"/>
      <c r="O7" s="325"/>
      <c r="P7" s="34"/>
      <c r="Q7" s="325" t="s">
        <v>1405</v>
      </c>
      <c r="R7" s="34"/>
      <c r="S7" s="196"/>
      <c r="T7" s="197"/>
      <c r="U7" s="198"/>
      <c r="V7" s="198"/>
      <c r="W7" s="198"/>
      <c r="X7" s="199"/>
      <c r="Y7" s="185"/>
      <c r="Z7" s="2"/>
      <c r="AA7" s="200"/>
      <c r="AB7" s="2"/>
      <c r="AC7" s="2"/>
      <c r="AD7" s="2"/>
      <c r="AE7" s="2"/>
      <c r="AF7" s="204"/>
      <c r="AG7" s="3"/>
      <c r="AH7" s="3"/>
      <c r="AI7" s="3"/>
      <c r="AJ7" s="3"/>
      <c r="AK7" s="3"/>
      <c r="AL7" s="3"/>
      <c r="AM7" s="3"/>
      <c r="AN7" s="3"/>
      <c r="AO7" s="3"/>
    </row>
    <row r="8" spans="1:41" ht="18.75" thickBot="1">
      <c r="A8" s="137"/>
      <c r="B8" s="328"/>
      <c r="C8" s="372"/>
      <c r="D8" s="112"/>
      <c r="E8" s="408" t="s">
        <v>1402</v>
      </c>
      <c r="F8" s="406" t="s">
        <v>1403</v>
      </c>
      <c r="G8" s="403"/>
      <c r="H8" s="45"/>
      <c r="I8" s="45"/>
      <c r="J8" s="45"/>
      <c r="K8" s="402"/>
      <c r="L8" s="414"/>
      <c r="M8" s="409"/>
      <c r="N8" s="325"/>
      <c r="O8" s="326"/>
      <c r="P8" s="326"/>
      <c r="Q8" s="324"/>
      <c r="R8" s="33"/>
      <c r="S8" s="193"/>
      <c r="T8" s="194"/>
      <c r="U8" s="201"/>
      <c r="V8" s="201"/>
      <c r="W8" s="201"/>
      <c r="X8" s="201"/>
      <c r="Y8" s="185"/>
      <c r="Z8" s="2"/>
      <c r="AA8" s="200"/>
      <c r="AB8" s="2"/>
      <c r="AC8" s="2"/>
      <c r="AD8" s="2"/>
      <c r="AE8" s="203"/>
      <c r="AF8" s="204"/>
      <c r="AG8" s="3"/>
      <c r="AH8" s="3"/>
      <c r="AI8" s="3"/>
      <c r="AJ8" s="3"/>
      <c r="AK8" s="3"/>
      <c r="AL8" s="3"/>
      <c r="AM8" s="3"/>
      <c r="AN8" s="3"/>
      <c r="AO8" s="3"/>
    </row>
    <row r="9" spans="1:41" ht="18.75" customHeight="1" thickBot="1">
      <c r="A9" s="138"/>
      <c r="B9" s="328"/>
      <c r="C9" s="397" t="s">
        <v>1404</v>
      </c>
      <c r="D9" s="398"/>
      <c r="E9" s="449"/>
      <c r="F9" s="450"/>
      <c r="G9" s="403"/>
      <c r="H9" s="45"/>
      <c r="I9" s="501" t="s">
        <v>1392</v>
      </c>
      <c r="J9" s="502"/>
      <c r="K9" s="502"/>
      <c r="L9" s="502"/>
      <c r="M9" s="502"/>
      <c r="N9" s="502"/>
      <c r="O9" s="502"/>
      <c r="P9" s="502"/>
      <c r="Q9" s="502"/>
      <c r="R9" s="502"/>
      <c r="S9" s="502"/>
      <c r="T9" s="503"/>
      <c r="U9" s="201"/>
      <c r="V9" s="201"/>
      <c r="W9" s="201"/>
      <c r="X9" s="201"/>
      <c r="Y9" s="185"/>
      <c r="Z9" s="2"/>
      <c r="AA9" s="200"/>
      <c r="AB9" s="185"/>
      <c r="AC9" s="185"/>
      <c r="AD9" s="185"/>
      <c r="AE9" s="185"/>
      <c r="AF9" s="205"/>
      <c r="AG9" s="3"/>
      <c r="AH9" s="3"/>
      <c r="AI9" s="3"/>
      <c r="AJ9" s="3"/>
      <c r="AK9" s="3"/>
      <c r="AL9" s="3"/>
      <c r="AM9" s="3"/>
      <c r="AN9" s="3"/>
      <c r="AO9" s="3"/>
    </row>
    <row r="10" spans="1:41" ht="20.25" customHeight="1" thickBot="1">
      <c r="A10" s="138"/>
      <c r="B10" s="114"/>
      <c r="C10" s="399" t="s">
        <v>1406</v>
      </c>
      <c r="D10" s="400"/>
      <c r="E10" s="451"/>
      <c r="F10" s="452"/>
      <c r="G10" s="112"/>
      <c r="H10" s="4"/>
      <c r="I10" s="504"/>
      <c r="J10" s="505"/>
      <c r="K10" s="505"/>
      <c r="L10" s="505"/>
      <c r="M10" s="505"/>
      <c r="N10" s="505"/>
      <c r="O10" s="505"/>
      <c r="P10" s="505"/>
      <c r="Q10" s="505"/>
      <c r="R10" s="505"/>
      <c r="S10" s="505"/>
      <c r="T10" s="506"/>
      <c r="U10" s="201"/>
      <c r="V10" s="201"/>
      <c r="W10" s="201"/>
      <c r="X10" s="201"/>
      <c r="Y10" s="185"/>
      <c r="Z10" s="2"/>
      <c r="AA10" s="200"/>
      <c r="AB10" s="185"/>
      <c r="AC10" s="185"/>
      <c r="AD10" s="185"/>
      <c r="AE10" s="185"/>
      <c r="AF10" s="205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21" customHeight="1" thickBot="1">
      <c r="A11" s="138"/>
      <c r="B11" s="114"/>
      <c r="C11" s="397" t="s">
        <v>1407</v>
      </c>
      <c r="D11" s="398"/>
      <c r="E11" s="453"/>
      <c r="F11" s="454"/>
      <c r="G11" s="114"/>
      <c r="H11" s="41"/>
      <c r="I11" s="188"/>
      <c r="J11" s="415"/>
      <c r="K11" s="415"/>
      <c r="L11" s="415"/>
      <c r="M11" s="415"/>
      <c r="N11" s="415"/>
      <c r="O11" s="415"/>
      <c r="P11" s="415"/>
      <c r="Q11" s="415"/>
      <c r="R11" s="161"/>
      <c r="S11" s="193"/>
      <c r="T11" s="202"/>
      <c r="U11" s="201"/>
      <c r="V11" s="201"/>
      <c r="W11" s="201"/>
      <c r="X11" s="201"/>
      <c r="Y11" s="185"/>
      <c r="Z11" s="2"/>
      <c r="AA11" s="200"/>
      <c r="AB11" s="185"/>
      <c r="AC11" s="185"/>
      <c r="AD11" s="185"/>
      <c r="AE11" s="185"/>
      <c r="AF11" s="205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23.25" customHeight="1" thickBot="1">
      <c r="A12" s="459" t="s">
        <v>1408</v>
      </c>
      <c r="B12" s="460"/>
      <c r="C12" s="525"/>
      <c r="D12" s="526"/>
      <c r="E12" s="526"/>
      <c r="F12" s="527"/>
      <c r="G12" s="187"/>
      <c r="H12" s="188"/>
      <c r="I12" s="189"/>
      <c r="J12" s="415"/>
      <c r="K12" s="415"/>
      <c r="L12" s="507" t="s">
        <v>1388</v>
      </c>
      <c r="M12" s="508"/>
      <c r="N12" s="508"/>
      <c r="O12" s="509"/>
      <c r="P12" s="415"/>
      <c r="Q12" s="415"/>
      <c r="R12" s="371"/>
      <c r="S12" s="371"/>
      <c r="T12" s="371"/>
      <c r="U12" s="371"/>
      <c r="V12" s="371"/>
      <c r="W12" s="371"/>
      <c r="X12" s="371"/>
      <c r="Y12" s="371"/>
      <c r="Z12" s="2"/>
      <c r="AA12" s="200"/>
      <c r="AB12" s="185"/>
      <c r="AC12" s="185"/>
      <c r="AD12" s="185"/>
      <c r="AE12" s="185"/>
      <c r="AF12" s="205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8.75" customHeight="1" thickBot="1">
      <c r="A13" s="459" t="s">
        <v>1409</v>
      </c>
      <c r="B13" s="460"/>
      <c r="C13" s="528"/>
      <c r="D13" s="529"/>
      <c r="E13" s="529"/>
      <c r="F13" s="530"/>
      <c r="G13" s="187"/>
      <c r="H13" s="189"/>
      <c r="I13" s="190"/>
      <c r="J13" s="415"/>
      <c r="K13" s="415"/>
      <c r="L13" s="415"/>
      <c r="M13" s="415"/>
      <c r="N13" s="415"/>
      <c r="O13" s="415"/>
      <c r="P13" s="415"/>
      <c r="Q13" s="415"/>
      <c r="R13" s="371"/>
      <c r="S13" s="371"/>
      <c r="T13" s="371"/>
      <c r="U13" s="371"/>
      <c r="V13" s="371"/>
      <c r="W13" s="371"/>
      <c r="X13" s="371"/>
      <c r="Y13" s="371"/>
      <c r="Z13" s="2"/>
      <c r="AA13" s="200"/>
      <c r="AB13" s="2"/>
      <c r="AC13" s="2"/>
      <c r="AD13" s="2"/>
      <c r="AE13" s="2"/>
      <c r="AF13" s="204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8" customHeight="1">
      <c r="A14" s="138"/>
      <c r="B14" s="321"/>
      <c r="C14" s="112"/>
      <c r="D14" s="322"/>
      <c r="E14" s="322"/>
      <c r="F14" s="322"/>
      <c r="G14" s="187"/>
      <c r="H14" s="190"/>
      <c r="I14" s="323"/>
      <c r="J14" s="415"/>
      <c r="K14" s="415"/>
      <c r="L14" s="415"/>
      <c r="M14" s="415"/>
      <c r="N14" s="415"/>
      <c r="O14" s="415"/>
      <c r="P14" s="415"/>
      <c r="Q14" s="415"/>
      <c r="R14" s="371"/>
      <c r="S14" s="371"/>
      <c r="T14" s="371"/>
      <c r="U14" s="371"/>
      <c r="V14" s="371"/>
      <c r="W14" s="371"/>
      <c r="X14" s="371"/>
      <c r="Y14" s="371"/>
      <c r="Z14" s="2"/>
      <c r="AA14" s="200"/>
      <c r="AB14" s="2"/>
      <c r="AC14" s="2"/>
      <c r="AD14" s="2"/>
      <c r="AE14" s="2"/>
      <c r="AF14" s="204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18.75" customHeight="1" thickBot="1">
      <c r="A15" s="160"/>
      <c r="B15" s="114"/>
      <c r="C15" s="114"/>
      <c r="D15" s="114"/>
      <c r="E15" s="114"/>
      <c r="F15" s="114"/>
      <c r="G15" s="187"/>
      <c r="H15" s="187"/>
      <c r="I15" s="323"/>
      <c r="J15" s="415"/>
      <c r="K15" s="415"/>
      <c r="L15" s="415"/>
      <c r="M15" s="415"/>
      <c r="N15" s="415"/>
      <c r="O15" s="415"/>
      <c r="P15" s="268"/>
      <c r="Q15" s="268"/>
      <c r="R15" s="249"/>
      <c r="S15" s="249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04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21" thickBot="1">
      <c r="A16" s="160"/>
      <c r="B16" s="191" t="s">
        <v>1410</v>
      </c>
      <c r="C16" s="114"/>
      <c r="D16" s="114"/>
      <c r="E16" s="114"/>
      <c r="F16" s="114"/>
      <c r="G16" s="114"/>
      <c r="H16" s="112"/>
      <c r="I16" s="323"/>
      <c r="J16" s="415"/>
      <c r="K16" s="415"/>
      <c r="L16" s="415"/>
      <c r="M16" s="415"/>
      <c r="N16" s="415"/>
      <c r="O16" s="415"/>
      <c r="P16" s="249"/>
      <c r="Q16" s="248"/>
      <c r="R16" s="489" t="s">
        <v>1361</v>
      </c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04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18.75" customHeight="1" thickBot="1">
      <c r="A17" s="114"/>
      <c r="C17" s="46"/>
      <c r="D17" s="46" t="s">
        <v>1411</v>
      </c>
      <c r="E17" s="47"/>
      <c r="J17" s="415"/>
      <c r="K17" s="415"/>
      <c r="L17" s="415"/>
      <c r="M17" s="415"/>
      <c r="N17" s="415"/>
      <c r="O17" s="415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371"/>
      <c r="AG17" s="371"/>
      <c r="AH17" s="371"/>
      <c r="AI17" s="371"/>
      <c r="AJ17" s="371"/>
      <c r="AK17" s="2"/>
      <c r="AL17" s="200"/>
      <c r="AM17" s="2"/>
      <c r="AN17" s="3"/>
      <c r="AO17" s="3"/>
    </row>
    <row r="18" spans="1:41" ht="18.75" customHeight="1" thickBot="1">
      <c r="A18" s="3"/>
      <c r="B18" s="94" t="s">
        <v>1412</v>
      </c>
      <c r="C18" s="416" t="s">
        <v>1383</v>
      </c>
      <c r="D18" s="420" t="s">
        <v>1413</v>
      </c>
      <c r="E18" s="416" t="s">
        <v>1384</v>
      </c>
      <c r="F18" s="417"/>
      <c r="G18" s="420" t="s">
        <v>1413</v>
      </c>
      <c r="H18" s="418" t="s">
        <v>1385</v>
      </c>
      <c r="I18" s="419"/>
      <c r="J18" s="421" t="s">
        <v>1413</v>
      </c>
      <c r="K18" s="441" t="s">
        <v>1391</v>
      </c>
      <c r="L18" s="448" t="s">
        <v>1413</v>
      </c>
      <c r="M18" s="147"/>
      <c r="N18" s="147"/>
      <c r="O18" s="465"/>
      <c r="P18" s="391" t="s">
        <v>1362</v>
      </c>
      <c r="Q18" s="389" t="s">
        <v>1363</v>
      </c>
      <c r="R18" s="389" t="s">
        <v>1364</v>
      </c>
      <c r="S18" s="389" t="s">
        <v>1365</v>
      </c>
      <c r="T18" s="250" t="s">
        <v>1366</v>
      </c>
      <c r="U18" s="250"/>
      <c r="V18" s="250" t="s">
        <v>1367</v>
      </c>
      <c r="W18" s="250"/>
      <c r="X18" s="250" t="s">
        <v>1368</v>
      </c>
      <c r="Y18" s="250"/>
      <c r="Z18" s="250" t="s">
        <v>1369</v>
      </c>
      <c r="AA18" s="251"/>
      <c r="AB18" s="250" t="s">
        <v>1370</v>
      </c>
      <c r="AC18" s="250"/>
      <c r="AD18" s="521" t="s">
        <v>1371</v>
      </c>
      <c r="AE18" s="522"/>
      <c r="AF18" s="371"/>
      <c r="AG18" s="371"/>
      <c r="AH18" s="371"/>
      <c r="AI18" s="371"/>
      <c r="AJ18" s="371"/>
      <c r="AK18" s="2"/>
      <c r="AL18" s="200"/>
      <c r="AM18" s="2"/>
      <c r="AN18" s="3"/>
      <c r="AO18" s="3"/>
    </row>
    <row r="19" spans="1:41" ht="18.75" customHeight="1" thickBot="1">
      <c r="A19" s="3"/>
      <c r="B19" s="95"/>
      <c r="C19" s="432">
        <f>SUM(C21:C26)</f>
        <v>0</v>
      </c>
      <c r="D19" s="433">
        <f>SUM(D21:D26)</f>
        <v>0</v>
      </c>
      <c r="E19" s="93" t="s">
        <v>1412</v>
      </c>
      <c r="F19" s="434">
        <f>SUM(F21:F26)</f>
        <v>0</v>
      </c>
      <c r="G19" s="433">
        <f>SUM(G21:G26)</f>
        <v>0</v>
      </c>
      <c r="H19" s="523"/>
      <c r="I19" s="524"/>
      <c r="J19" s="467"/>
      <c r="K19" s="446"/>
      <c r="L19" s="447"/>
      <c r="M19" s="148"/>
      <c r="N19" s="148"/>
      <c r="O19" s="171"/>
      <c r="P19" s="392"/>
      <c r="Q19" s="390"/>
      <c r="R19" s="390"/>
      <c r="S19" s="390"/>
      <c r="T19" s="252" t="s">
        <v>1364</v>
      </c>
      <c r="U19" s="253" t="s">
        <v>1365</v>
      </c>
      <c r="V19" s="252" t="s">
        <v>1364</v>
      </c>
      <c r="W19" s="253" t="s">
        <v>1365</v>
      </c>
      <c r="X19" s="252" t="s">
        <v>1364</v>
      </c>
      <c r="Y19" s="253" t="s">
        <v>1365</v>
      </c>
      <c r="Z19" s="252" t="s">
        <v>1364</v>
      </c>
      <c r="AA19" s="253" t="s">
        <v>1365</v>
      </c>
      <c r="AB19" s="252" t="s">
        <v>1364</v>
      </c>
      <c r="AC19" s="253" t="s">
        <v>1365</v>
      </c>
      <c r="AD19" s="252" t="s">
        <v>1364</v>
      </c>
      <c r="AE19" s="254" t="s">
        <v>1365</v>
      </c>
      <c r="AF19" s="371"/>
      <c r="AG19" s="371"/>
      <c r="AH19" s="371"/>
      <c r="AI19" s="371"/>
      <c r="AJ19" s="371"/>
      <c r="AK19" s="2"/>
      <c r="AL19" s="200"/>
      <c r="AM19" s="2"/>
      <c r="AN19" s="3"/>
      <c r="AO19" s="3"/>
    </row>
    <row r="20" spans="1:41" ht="18.75" thickBot="1">
      <c r="A20" s="3"/>
      <c r="B20" s="51"/>
      <c r="C20" s="463" t="s">
        <v>1387</v>
      </c>
      <c r="D20" s="463" t="s">
        <v>1413</v>
      </c>
      <c r="E20" s="464"/>
      <c r="F20" s="471" t="s">
        <v>1386</v>
      </c>
      <c r="G20" s="474" t="s">
        <v>1413</v>
      </c>
      <c r="H20" s="477"/>
      <c r="I20" s="477"/>
      <c r="J20" s="422"/>
      <c r="K20" s="466"/>
      <c r="L20" s="466"/>
      <c r="M20" s="148"/>
      <c r="N20" s="148"/>
      <c r="O20" s="171"/>
      <c r="P20" s="255" t="s">
        <v>1372</v>
      </c>
      <c r="Q20" s="256" t="s">
        <v>1373</v>
      </c>
      <c r="R20" s="257">
        <v>1</v>
      </c>
      <c r="S20" s="257">
        <v>2</v>
      </c>
      <c r="T20" s="257">
        <v>3</v>
      </c>
      <c r="U20" s="257">
        <v>4</v>
      </c>
      <c r="V20" s="257">
        <v>5</v>
      </c>
      <c r="W20" s="257">
        <v>6</v>
      </c>
      <c r="X20" s="257">
        <v>7</v>
      </c>
      <c r="Y20" s="257">
        <v>8</v>
      </c>
      <c r="Z20" s="257">
        <v>9</v>
      </c>
      <c r="AA20" s="257">
        <v>10</v>
      </c>
      <c r="AB20" s="257">
        <v>11</v>
      </c>
      <c r="AC20" s="257">
        <v>12</v>
      </c>
      <c r="AD20" s="257">
        <v>13</v>
      </c>
      <c r="AE20" s="258">
        <v>14</v>
      </c>
      <c r="AF20" s="488"/>
      <c r="AG20" s="488"/>
      <c r="AH20" s="488"/>
      <c r="AI20" s="488"/>
      <c r="AJ20" s="488"/>
      <c r="AK20" s="488"/>
      <c r="AL20" s="488"/>
      <c r="AM20" s="488"/>
      <c r="AN20" s="3"/>
      <c r="AO20" s="3"/>
    </row>
    <row r="21" spans="1:41" ht="31.5">
      <c r="A21" s="3"/>
      <c r="B21" s="469" t="s">
        <v>1389</v>
      </c>
      <c r="C21" s="470" t="s">
        <v>1390</v>
      </c>
      <c r="D21" s="470" t="s">
        <v>1390</v>
      </c>
      <c r="E21" s="427" t="s">
        <v>1414</v>
      </c>
      <c r="F21" s="472" t="s">
        <v>1390</v>
      </c>
      <c r="G21" s="475" t="s">
        <v>1390</v>
      </c>
      <c r="H21" s="478"/>
      <c r="I21" s="479"/>
      <c r="K21" s="375"/>
      <c r="L21" s="375"/>
      <c r="M21" s="192"/>
      <c r="N21" s="192"/>
      <c r="O21" s="109"/>
      <c r="P21" s="259">
        <v>1</v>
      </c>
      <c r="Q21" s="260" t="s">
        <v>1374</v>
      </c>
      <c r="R21" s="261">
        <f aca="true" t="shared" si="0" ref="R21:S37">+T21+V21+X21+Z21+AB21+AD21</f>
        <v>0</v>
      </c>
      <c r="S21" s="261">
        <f t="shared" si="0"/>
        <v>0</v>
      </c>
      <c r="T21" s="270">
        <f aca="true" t="shared" si="1" ref="T21:AE21">+T22+T23</f>
        <v>0</v>
      </c>
      <c r="U21" s="270">
        <f t="shared" si="1"/>
        <v>0</v>
      </c>
      <c r="V21" s="270">
        <f t="shared" si="1"/>
        <v>0</v>
      </c>
      <c r="W21" s="270">
        <f t="shared" si="1"/>
        <v>0</v>
      </c>
      <c r="X21" s="270">
        <f t="shared" si="1"/>
        <v>0</v>
      </c>
      <c r="Y21" s="270">
        <f t="shared" si="1"/>
        <v>0</v>
      </c>
      <c r="Z21" s="270">
        <f t="shared" si="1"/>
        <v>0</v>
      </c>
      <c r="AA21" s="270">
        <f t="shared" si="1"/>
        <v>0</v>
      </c>
      <c r="AB21" s="270">
        <f t="shared" si="1"/>
        <v>0</v>
      </c>
      <c r="AC21" s="270">
        <f t="shared" si="1"/>
        <v>0</v>
      </c>
      <c r="AD21" s="270">
        <f t="shared" si="1"/>
        <v>0</v>
      </c>
      <c r="AE21" s="271">
        <f t="shared" si="1"/>
        <v>0</v>
      </c>
      <c r="AF21" s="177"/>
      <c r="AG21" s="176"/>
      <c r="AH21" s="468"/>
      <c r="AI21" s="468"/>
      <c r="AJ21" s="468"/>
      <c r="AK21" s="468"/>
      <c r="AL21" s="162"/>
      <c r="AM21" s="162"/>
      <c r="AN21" s="3"/>
      <c r="AO21" s="3"/>
    </row>
    <row r="22" spans="1:41" ht="18.75" thickBot="1">
      <c r="A22" s="3"/>
      <c r="B22" s="442" t="s">
        <v>1415</v>
      </c>
      <c r="C22" s="443"/>
      <c r="D22" s="444"/>
      <c r="E22" s="445" t="s">
        <v>1416</v>
      </c>
      <c r="F22" s="473"/>
      <c r="G22" s="476"/>
      <c r="H22" s="480"/>
      <c r="I22" s="481"/>
      <c r="K22" s="375"/>
      <c r="L22" s="375"/>
      <c r="M22" s="192"/>
      <c r="N22" s="192"/>
      <c r="O22" s="100"/>
      <c r="P22" s="262">
        <f aca="true" t="shared" si="2" ref="P22:P37">+P21+1</f>
        <v>2</v>
      </c>
      <c r="Q22" s="263" t="s">
        <v>1375</v>
      </c>
      <c r="R22" s="264">
        <f t="shared" si="0"/>
        <v>0</v>
      </c>
      <c r="S22" s="264">
        <f t="shared" si="0"/>
        <v>0</v>
      </c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6"/>
      <c r="AF22" s="177"/>
      <c r="AG22" s="176"/>
      <c r="AH22" s="468"/>
      <c r="AI22" s="468"/>
      <c r="AJ22" s="468"/>
      <c r="AK22" s="468"/>
      <c r="AL22" s="162"/>
      <c r="AM22" s="162"/>
      <c r="AN22" s="3"/>
      <c r="AO22" s="3"/>
    </row>
    <row r="23" spans="1:41" ht="18">
      <c r="A23" s="3"/>
      <c r="B23" s="440" t="s">
        <v>1417</v>
      </c>
      <c r="C23" s="435"/>
      <c r="D23" s="436"/>
      <c r="E23" s="437" t="s">
        <v>1418</v>
      </c>
      <c r="F23" s="438"/>
      <c r="G23" s="439"/>
      <c r="H23" s="482"/>
      <c r="I23" s="482"/>
      <c r="K23" s="375"/>
      <c r="L23" s="375"/>
      <c r="M23" s="192"/>
      <c r="N23" s="192"/>
      <c r="O23" s="109"/>
      <c r="P23" s="262">
        <f t="shared" si="2"/>
        <v>3</v>
      </c>
      <c r="Q23" s="263" t="s">
        <v>1376</v>
      </c>
      <c r="R23" s="264">
        <f t="shared" si="0"/>
        <v>0</v>
      </c>
      <c r="S23" s="264">
        <f t="shared" si="0"/>
        <v>0</v>
      </c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6"/>
      <c r="AF23" s="488"/>
      <c r="AG23" s="488"/>
      <c r="AH23" s="488"/>
      <c r="AI23" s="488"/>
      <c r="AJ23" s="488"/>
      <c r="AK23" s="488"/>
      <c r="AL23" s="488"/>
      <c r="AM23" s="488"/>
      <c r="AN23" s="3"/>
      <c r="AO23" s="3"/>
    </row>
    <row r="24" spans="1:41" ht="18">
      <c r="A24" s="3"/>
      <c r="B24" s="428" t="s">
        <v>1419</v>
      </c>
      <c r="C24" s="423"/>
      <c r="D24" s="424"/>
      <c r="E24" s="429" t="s">
        <v>1420</v>
      </c>
      <c r="F24" s="140"/>
      <c r="G24" s="141"/>
      <c r="H24" s="483"/>
      <c r="I24" s="484"/>
      <c r="K24" s="375"/>
      <c r="L24" s="375"/>
      <c r="M24" s="108"/>
      <c r="N24" s="108"/>
      <c r="O24" s="109"/>
      <c r="P24" s="262">
        <f t="shared" si="2"/>
        <v>4</v>
      </c>
      <c r="Q24" s="267" t="s">
        <v>1377</v>
      </c>
      <c r="R24" s="264">
        <f t="shared" si="0"/>
        <v>0</v>
      </c>
      <c r="S24" s="264">
        <f t="shared" si="0"/>
        <v>0</v>
      </c>
      <c r="T24" s="269">
        <f aca="true" t="shared" si="3" ref="T24:AE24">+T25+T26</f>
        <v>0</v>
      </c>
      <c r="U24" s="269">
        <f t="shared" si="3"/>
        <v>0</v>
      </c>
      <c r="V24" s="269">
        <f t="shared" si="3"/>
        <v>0</v>
      </c>
      <c r="W24" s="269">
        <f t="shared" si="3"/>
        <v>0</v>
      </c>
      <c r="X24" s="269">
        <f t="shared" si="3"/>
        <v>0</v>
      </c>
      <c r="Y24" s="269">
        <f t="shared" si="3"/>
        <v>0</v>
      </c>
      <c r="Z24" s="269">
        <f t="shared" si="3"/>
        <v>0</v>
      </c>
      <c r="AA24" s="269">
        <f t="shared" si="3"/>
        <v>0</v>
      </c>
      <c r="AB24" s="269">
        <f t="shared" si="3"/>
        <v>0</v>
      </c>
      <c r="AC24" s="269">
        <f t="shared" si="3"/>
        <v>0</v>
      </c>
      <c r="AD24" s="269">
        <f t="shared" si="3"/>
        <v>0</v>
      </c>
      <c r="AE24" s="272">
        <f t="shared" si="3"/>
        <v>0</v>
      </c>
      <c r="AF24" s="177"/>
      <c r="AG24" s="176"/>
      <c r="AH24" s="468"/>
      <c r="AI24" s="468"/>
      <c r="AJ24" s="468"/>
      <c r="AK24" s="468"/>
      <c r="AL24" s="162"/>
      <c r="AM24" s="162"/>
      <c r="AN24" s="3"/>
      <c r="AO24" s="3"/>
    </row>
    <row r="25" spans="1:41" ht="18">
      <c r="A25" s="3"/>
      <c r="B25" s="428"/>
      <c r="C25" s="423"/>
      <c r="D25" s="424"/>
      <c r="E25" s="429" t="s">
        <v>1421</v>
      </c>
      <c r="F25" s="140"/>
      <c r="G25" s="141"/>
      <c r="K25" s="375"/>
      <c r="L25" s="375"/>
      <c r="M25" s="192"/>
      <c r="N25" s="192"/>
      <c r="O25" s="100"/>
      <c r="P25" s="262">
        <f t="shared" si="2"/>
        <v>5</v>
      </c>
      <c r="Q25" s="263" t="s">
        <v>1375</v>
      </c>
      <c r="R25" s="264">
        <f t="shared" si="0"/>
        <v>0</v>
      </c>
      <c r="S25" s="264">
        <f t="shared" si="0"/>
        <v>0</v>
      </c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6"/>
      <c r="AF25" s="177"/>
      <c r="AG25" s="176"/>
      <c r="AH25" s="468"/>
      <c r="AI25" s="468"/>
      <c r="AJ25" s="468"/>
      <c r="AK25" s="468"/>
      <c r="AL25" s="162"/>
      <c r="AM25" s="162"/>
      <c r="AN25" s="3"/>
      <c r="AO25" s="3"/>
    </row>
    <row r="26" spans="1:41" ht="18.75" thickBot="1">
      <c r="A26" s="114"/>
      <c r="B26" s="430"/>
      <c r="C26" s="425"/>
      <c r="D26" s="426"/>
      <c r="E26" s="431" t="s">
        <v>1422</v>
      </c>
      <c r="F26" s="142"/>
      <c r="G26" s="143"/>
      <c r="K26" s="375"/>
      <c r="L26" s="375"/>
      <c r="M26" s="192"/>
      <c r="N26" s="192"/>
      <c r="O26" s="164"/>
      <c r="P26" s="262">
        <f t="shared" si="2"/>
        <v>6</v>
      </c>
      <c r="Q26" s="263" t="s">
        <v>1376</v>
      </c>
      <c r="R26" s="264">
        <f t="shared" si="0"/>
        <v>0</v>
      </c>
      <c r="S26" s="264">
        <f t="shared" si="0"/>
        <v>0</v>
      </c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6"/>
      <c r="AF26" s="488"/>
      <c r="AG26" s="488"/>
      <c r="AH26" s="488"/>
      <c r="AI26" s="488"/>
      <c r="AJ26" s="488"/>
      <c r="AK26" s="488"/>
      <c r="AL26" s="488"/>
      <c r="AM26" s="488"/>
      <c r="AN26" s="3"/>
      <c r="AO26" s="3"/>
    </row>
    <row r="27" spans="1:41" ht="18">
      <c r="A27" s="114"/>
      <c r="B27" s="114"/>
      <c r="C27" s="114"/>
      <c r="D27" s="114"/>
      <c r="E27" s="114"/>
      <c r="F27" s="43"/>
      <c r="G27" s="44"/>
      <c r="H27" s="42"/>
      <c r="I27" s="9"/>
      <c r="J27" s="9"/>
      <c r="K27" s="375"/>
      <c r="L27" s="375"/>
      <c r="M27" s="108"/>
      <c r="N27" s="108"/>
      <c r="O27" s="164"/>
      <c r="P27" s="262">
        <f t="shared" si="2"/>
        <v>7</v>
      </c>
      <c r="Q27" s="263" t="s">
        <v>1378</v>
      </c>
      <c r="R27" s="264">
        <f t="shared" si="0"/>
        <v>0</v>
      </c>
      <c r="S27" s="264">
        <f t="shared" si="0"/>
        <v>0</v>
      </c>
      <c r="T27" s="269">
        <f aca="true" t="shared" si="4" ref="T27:AE27">+T28+T29</f>
        <v>0</v>
      </c>
      <c r="U27" s="269">
        <f t="shared" si="4"/>
        <v>0</v>
      </c>
      <c r="V27" s="269">
        <f t="shared" si="4"/>
        <v>0</v>
      </c>
      <c r="W27" s="269">
        <f t="shared" si="4"/>
        <v>0</v>
      </c>
      <c r="X27" s="269">
        <f t="shared" si="4"/>
        <v>0</v>
      </c>
      <c r="Y27" s="269">
        <f t="shared" si="4"/>
        <v>0</v>
      </c>
      <c r="Z27" s="269">
        <f t="shared" si="4"/>
        <v>0</v>
      </c>
      <c r="AA27" s="269">
        <f t="shared" si="4"/>
        <v>0</v>
      </c>
      <c r="AB27" s="269">
        <f t="shared" si="4"/>
        <v>0</v>
      </c>
      <c r="AC27" s="269">
        <f t="shared" si="4"/>
        <v>0</v>
      </c>
      <c r="AD27" s="269">
        <f t="shared" si="4"/>
        <v>0</v>
      </c>
      <c r="AE27" s="272">
        <f t="shared" si="4"/>
        <v>0</v>
      </c>
      <c r="AF27" s="204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18">
      <c r="A28" s="114"/>
      <c r="B28" s="114"/>
      <c r="C28" s="114"/>
      <c r="D28" s="114"/>
      <c r="E28" s="114"/>
      <c r="F28" s="43"/>
      <c r="G28" s="44"/>
      <c r="H28" s="42"/>
      <c r="I28" s="9"/>
      <c r="J28" s="9"/>
      <c r="K28" s="375"/>
      <c r="L28" s="375"/>
      <c r="M28" s="375"/>
      <c r="N28" s="375"/>
      <c r="O28" s="2"/>
      <c r="P28" s="262">
        <f t="shared" si="2"/>
        <v>8</v>
      </c>
      <c r="Q28" s="263" t="s">
        <v>1375</v>
      </c>
      <c r="R28" s="264">
        <f t="shared" si="0"/>
        <v>0</v>
      </c>
      <c r="S28" s="264">
        <f t="shared" si="0"/>
        <v>0</v>
      </c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6"/>
      <c r="AF28" s="204"/>
      <c r="AG28" s="3"/>
      <c r="AH28" s="3"/>
      <c r="AI28" s="3"/>
      <c r="AJ28" s="3"/>
      <c r="AK28" s="3"/>
      <c r="AL28" s="3"/>
      <c r="AM28" s="3"/>
      <c r="AN28" s="3"/>
      <c r="AO28" s="3"/>
    </row>
    <row r="29" spans="1:41" ht="18">
      <c r="A29" s="114"/>
      <c r="B29" s="114"/>
      <c r="C29" s="114"/>
      <c r="D29" s="114"/>
      <c r="E29" s="114"/>
      <c r="F29" s="43"/>
      <c r="G29" s="44"/>
      <c r="H29" s="42"/>
      <c r="I29" s="9"/>
      <c r="J29" s="9"/>
      <c r="K29" s="378"/>
      <c r="L29" s="378"/>
      <c r="M29" s="379"/>
      <c r="N29" s="379"/>
      <c r="O29" s="174"/>
      <c r="P29" s="262">
        <f t="shared" si="2"/>
        <v>9</v>
      </c>
      <c r="Q29" s="263" t="s">
        <v>1376</v>
      </c>
      <c r="R29" s="264">
        <f t="shared" si="0"/>
        <v>0</v>
      </c>
      <c r="S29" s="264">
        <f t="shared" si="0"/>
        <v>0</v>
      </c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6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ht="18">
      <c r="A30" s="114"/>
      <c r="B30" s="114"/>
      <c r="C30" s="114"/>
      <c r="D30" s="114"/>
      <c r="E30" s="114"/>
      <c r="F30" s="43"/>
      <c r="G30" s="44"/>
      <c r="H30" s="42"/>
      <c r="I30" s="9"/>
      <c r="J30" s="9"/>
      <c r="K30" s="375"/>
      <c r="L30" s="375"/>
      <c r="M30" s="375"/>
      <c r="N30" s="375"/>
      <c r="O30" s="2"/>
      <c r="P30" s="262">
        <f t="shared" si="2"/>
        <v>10</v>
      </c>
      <c r="Q30" s="263" t="s">
        <v>1379</v>
      </c>
      <c r="R30" s="264">
        <f t="shared" si="0"/>
        <v>0</v>
      </c>
      <c r="S30" s="264">
        <f t="shared" si="0"/>
        <v>0</v>
      </c>
      <c r="T30" s="269">
        <f aca="true" t="shared" si="5" ref="T30:AE30">+T31+T32</f>
        <v>0</v>
      </c>
      <c r="U30" s="269">
        <f t="shared" si="5"/>
        <v>0</v>
      </c>
      <c r="V30" s="269">
        <f t="shared" si="5"/>
        <v>0</v>
      </c>
      <c r="W30" s="269">
        <f t="shared" si="5"/>
        <v>0</v>
      </c>
      <c r="X30" s="269">
        <f t="shared" si="5"/>
        <v>0</v>
      </c>
      <c r="Y30" s="269">
        <f t="shared" si="5"/>
        <v>0</v>
      </c>
      <c r="Z30" s="269">
        <f t="shared" si="5"/>
        <v>0</v>
      </c>
      <c r="AA30" s="269">
        <f t="shared" si="5"/>
        <v>0</v>
      </c>
      <c r="AB30" s="269">
        <f t="shared" si="5"/>
        <v>0</v>
      </c>
      <c r="AC30" s="269">
        <f t="shared" si="5"/>
        <v>0</v>
      </c>
      <c r="AD30" s="269">
        <f t="shared" si="5"/>
        <v>0</v>
      </c>
      <c r="AE30" s="272">
        <f t="shared" si="5"/>
        <v>0</v>
      </c>
      <c r="AF30" s="381"/>
      <c r="AG30" s="3"/>
      <c r="AH30" s="3"/>
      <c r="AI30" s="3"/>
      <c r="AJ30" s="3"/>
      <c r="AK30" s="3"/>
      <c r="AL30" s="3"/>
      <c r="AM30" s="3"/>
      <c r="AN30" s="3"/>
      <c r="AO30" s="3"/>
    </row>
    <row r="31" spans="1:41" ht="18.75" thickBot="1">
      <c r="A31" s="114"/>
      <c r="B31" s="116" t="s">
        <v>1424</v>
      </c>
      <c r="C31" s="117"/>
      <c r="D31" s="118"/>
      <c r="N31" s="329"/>
      <c r="O31" s="2"/>
      <c r="P31" s="262">
        <f t="shared" si="2"/>
        <v>11</v>
      </c>
      <c r="Q31" s="263" t="s">
        <v>1375</v>
      </c>
      <c r="R31" s="264">
        <f t="shared" si="0"/>
        <v>0</v>
      </c>
      <c r="S31" s="264">
        <f t="shared" si="0"/>
        <v>0</v>
      </c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6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ht="18">
      <c r="A32" s="114"/>
      <c r="B32" s="331"/>
      <c r="C32" s="332" t="s">
        <v>1425</v>
      </c>
      <c r="D32" s="332" t="s">
        <v>1426</v>
      </c>
      <c r="E32" s="333"/>
      <c r="F32" s="334"/>
      <c r="G32" s="334"/>
      <c r="H32" s="334" t="s">
        <v>1427</v>
      </c>
      <c r="I32" s="334"/>
      <c r="J32" s="334"/>
      <c r="K32" s="334"/>
      <c r="L32" s="334"/>
      <c r="M32" s="335"/>
      <c r="N32" s="329"/>
      <c r="O32" s="2"/>
      <c r="P32" s="262">
        <f t="shared" si="2"/>
        <v>12</v>
      </c>
      <c r="Q32" s="263" t="s">
        <v>1376</v>
      </c>
      <c r="R32" s="264">
        <f t="shared" si="0"/>
        <v>0</v>
      </c>
      <c r="S32" s="264">
        <f t="shared" si="0"/>
        <v>0</v>
      </c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6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ht="21">
      <c r="A33" s="114"/>
      <c r="B33" s="336"/>
      <c r="C33" s="104"/>
      <c r="D33" s="104" t="s">
        <v>1428</v>
      </c>
      <c r="E33" s="103" t="s">
        <v>1429</v>
      </c>
      <c r="F33" s="103" t="s">
        <v>1430</v>
      </c>
      <c r="G33" s="103" t="s">
        <v>1431</v>
      </c>
      <c r="H33" s="103" t="s">
        <v>1432</v>
      </c>
      <c r="I33" s="103" t="s">
        <v>1433</v>
      </c>
      <c r="J33" s="103" t="s">
        <v>1434</v>
      </c>
      <c r="K33" s="103" t="s">
        <v>1435</v>
      </c>
      <c r="L33" s="103" t="s">
        <v>1436</v>
      </c>
      <c r="M33" s="337" t="s">
        <v>1437</v>
      </c>
      <c r="N33" s="330"/>
      <c r="O33" s="174"/>
      <c r="P33" s="262">
        <f t="shared" si="2"/>
        <v>13</v>
      </c>
      <c r="Q33" s="267" t="s">
        <v>1380</v>
      </c>
      <c r="R33" s="264">
        <f t="shared" si="0"/>
        <v>0</v>
      </c>
      <c r="S33" s="264">
        <f t="shared" si="0"/>
        <v>0</v>
      </c>
      <c r="T33" s="269">
        <f aca="true" t="shared" si="6" ref="T33:AE33">+T34+T35</f>
        <v>0</v>
      </c>
      <c r="U33" s="269">
        <f t="shared" si="6"/>
        <v>0</v>
      </c>
      <c r="V33" s="269">
        <f t="shared" si="6"/>
        <v>0</v>
      </c>
      <c r="W33" s="269">
        <f t="shared" si="6"/>
        <v>0</v>
      </c>
      <c r="X33" s="269">
        <f t="shared" si="6"/>
        <v>0</v>
      </c>
      <c r="Y33" s="269">
        <f t="shared" si="6"/>
        <v>0</v>
      </c>
      <c r="Z33" s="269">
        <f t="shared" si="6"/>
        <v>0</v>
      </c>
      <c r="AA33" s="269">
        <f t="shared" si="6"/>
        <v>0</v>
      </c>
      <c r="AB33" s="269">
        <f t="shared" si="6"/>
        <v>0</v>
      </c>
      <c r="AC33" s="269">
        <f t="shared" si="6"/>
        <v>0</v>
      </c>
      <c r="AD33" s="269">
        <f t="shared" si="6"/>
        <v>0</v>
      </c>
      <c r="AE33" s="272">
        <f t="shared" si="6"/>
        <v>0</v>
      </c>
      <c r="AF33" s="381"/>
      <c r="AG33" s="3"/>
      <c r="AH33" s="3"/>
      <c r="AI33" s="3"/>
      <c r="AJ33" s="3"/>
      <c r="AK33" s="3"/>
      <c r="AL33" s="3"/>
      <c r="AM33" s="3"/>
      <c r="AN33" s="3"/>
      <c r="AO33" s="3"/>
    </row>
    <row r="34" spans="1:32" ht="15.75">
      <c r="A34" s="115"/>
      <c r="B34" s="338" t="s">
        <v>1423</v>
      </c>
      <c r="C34" s="102">
        <f aca="true" t="shared" si="7" ref="C34:M34">SUM(C35:C37)</f>
        <v>0</v>
      </c>
      <c r="D34" s="102">
        <f t="shared" si="7"/>
        <v>0</v>
      </c>
      <c r="E34" s="102">
        <f t="shared" si="7"/>
        <v>0</v>
      </c>
      <c r="F34" s="102">
        <f t="shared" si="7"/>
        <v>0</v>
      </c>
      <c r="G34" s="102">
        <f t="shared" si="7"/>
        <v>0</v>
      </c>
      <c r="H34" s="102">
        <f t="shared" si="7"/>
        <v>0</v>
      </c>
      <c r="I34" s="102">
        <f t="shared" si="7"/>
        <v>0</v>
      </c>
      <c r="J34" s="102">
        <f t="shared" si="7"/>
        <v>0</v>
      </c>
      <c r="K34" s="102">
        <f t="shared" si="7"/>
        <v>0</v>
      </c>
      <c r="L34" s="102">
        <f t="shared" si="7"/>
        <v>0</v>
      </c>
      <c r="M34" s="339">
        <f t="shared" si="7"/>
        <v>0</v>
      </c>
      <c r="N34" s="114"/>
      <c r="O34" s="114"/>
      <c r="P34" s="262">
        <f t="shared" si="2"/>
        <v>14</v>
      </c>
      <c r="Q34" s="263" t="s">
        <v>1375</v>
      </c>
      <c r="R34" s="264">
        <f t="shared" si="0"/>
        <v>0</v>
      </c>
      <c r="S34" s="264">
        <f t="shared" si="0"/>
        <v>0</v>
      </c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6"/>
      <c r="AF34" s="3"/>
    </row>
    <row r="35" spans="2:32" ht="18">
      <c r="B35" s="338" t="s">
        <v>1438</v>
      </c>
      <c r="C35" s="102">
        <f>E35+F35+G35+H35+I35+J35+K35+L35+M35</f>
        <v>0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9"/>
      <c r="N35" s="114"/>
      <c r="O35" s="114"/>
      <c r="P35" s="262">
        <f t="shared" si="2"/>
        <v>15</v>
      </c>
      <c r="Q35" s="263" t="s">
        <v>1376</v>
      </c>
      <c r="R35" s="264">
        <f t="shared" si="0"/>
        <v>0</v>
      </c>
      <c r="S35" s="264">
        <f t="shared" si="0"/>
        <v>0</v>
      </c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6"/>
      <c r="AF35" s="3"/>
    </row>
    <row r="36" spans="2:32" ht="18" customHeight="1">
      <c r="B36" s="338" t="s">
        <v>1439</v>
      </c>
      <c r="C36" s="102">
        <f>E36+F36+G36+H36+I36+J36+K36+L36+M36</f>
        <v>0</v>
      </c>
      <c r="D36" s="144"/>
      <c r="E36" s="144"/>
      <c r="F36" s="144"/>
      <c r="G36" s="144"/>
      <c r="H36" s="144"/>
      <c r="I36" s="144"/>
      <c r="J36" s="144"/>
      <c r="K36" s="144"/>
      <c r="L36" s="144"/>
      <c r="M36" s="149"/>
      <c r="N36" s="114"/>
      <c r="O36" s="114"/>
      <c r="P36" s="262">
        <f t="shared" si="2"/>
        <v>16</v>
      </c>
      <c r="Q36" s="263" t="s">
        <v>1381</v>
      </c>
      <c r="R36" s="264">
        <f t="shared" si="0"/>
        <v>0</v>
      </c>
      <c r="S36" s="264">
        <f t="shared" si="0"/>
        <v>0</v>
      </c>
      <c r="T36" s="269">
        <f aca="true" t="shared" si="8" ref="T36:AE36">+T37+T38</f>
        <v>0</v>
      </c>
      <c r="U36" s="269">
        <f t="shared" si="8"/>
        <v>0</v>
      </c>
      <c r="V36" s="269">
        <f t="shared" si="8"/>
        <v>0</v>
      </c>
      <c r="W36" s="269">
        <f t="shared" si="8"/>
        <v>0</v>
      </c>
      <c r="X36" s="269">
        <f t="shared" si="8"/>
        <v>0</v>
      </c>
      <c r="Y36" s="269">
        <f t="shared" si="8"/>
        <v>0</v>
      </c>
      <c r="Z36" s="269">
        <f t="shared" si="8"/>
        <v>0</v>
      </c>
      <c r="AA36" s="269">
        <f t="shared" si="8"/>
        <v>0</v>
      </c>
      <c r="AB36" s="269">
        <f t="shared" si="8"/>
        <v>0</v>
      </c>
      <c r="AC36" s="269">
        <f t="shared" si="8"/>
        <v>0</v>
      </c>
      <c r="AD36" s="269">
        <f t="shared" si="8"/>
        <v>0</v>
      </c>
      <c r="AE36" s="272">
        <f t="shared" si="8"/>
        <v>0</v>
      </c>
      <c r="AF36" s="381"/>
    </row>
    <row r="37" spans="2:31" ht="18.75" thickBot="1">
      <c r="B37" s="340" t="s">
        <v>1440</v>
      </c>
      <c r="C37" s="341">
        <f>E37+F37+G37+H37+I37+J37+K37+L37+M37</f>
        <v>0</v>
      </c>
      <c r="D37" s="342"/>
      <c r="E37" s="342"/>
      <c r="F37" s="342"/>
      <c r="G37" s="342"/>
      <c r="H37" s="342"/>
      <c r="I37" s="342"/>
      <c r="J37" s="342"/>
      <c r="K37" s="342"/>
      <c r="L37" s="342"/>
      <c r="M37" s="343"/>
      <c r="N37" s="114"/>
      <c r="O37" s="114"/>
      <c r="P37" s="262">
        <f t="shared" si="2"/>
        <v>17</v>
      </c>
      <c r="Q37" s="263" t="s">
        <v>1375</v>
      </c>
      <c r="R37" s="264">
        <f t="shared" si="0"/>
        <v>0</v>
      </c>
      <c r="S37" s="264">
        <f t="shared" si="0"/>
        <v>0</v>
      </c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6"/>
    </row>
    <row r="38" spans="2:18" ht="18">
      <c r="B38" s="162"/>
      <c r="C38" s="163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14"/>
      <c r="O38" s="114"/>
      <c r="P38" s="114"/>
      <c r="Q38" s="114"/>
      <c r="R38" s="114"/>
    </row>
    <row r="39" spans="2:18" ht="34.5">
      <c r="B39" s="356" t="s">
        <v>1441</v>
      </c>
      <c r="C39" s="163"/>
      <c r="D39" s="164"/>
      <c r="E39" s="164"/>
      <c r="F39" s="355"/>
      <c r="G39" s="164"/>
      <c r="H39" s="164"/>
      <c r="I39" s="164"/>
      <c r="J39" s="164"/>
      <c r="K39" s="164"/>
      <c r="L39" s="164"/>
      <c r="M39" s="164"/>
      <c r="N39" s="114"/>
      <c r="O39" s="114"/>
      <c r="P39" s="114"/>
      <c r="Q39" s="114"/>
      <c r="R39" s="114"/>
    </row>
    <row r="40" spans="2:18" ht="18">
      <c r="B40" s="162"/>
      <c r="C40" s="163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14"/>
      <c r="O40" s="114"/>
      <c r="P40" s="114"/>
      <c r="Q40" s="114"/>
      <c r="R40" s="114"/>
    </row>
    <row r="41" spans="2:30" ht="18">
      <c r="B41" s="162"/>
      <c r="C41" s="345"/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7"/>
      <c r="O41" s="347"/>
      <c r="P41" s="347"/>
      <c r="Q41" s="347"/>
      <c r="R41" s="347"/>
      <c r="S41" s="348"/>
      <c r="T41" s="348"/>
      <c r="U41" s="348"/>
      <c r="V41" s="348"/>
      <c r="W41" s="348"/>
      <c r="X41" s="348"/>
      <c r="Y41" s="348"/>
      <c r="Z41" s="348"/>
      <c r="AA41" s="348"/>
      <c r="AB41" s="348"/>
      <c r="AC41" s="348"/>
      <c r="AD41" s="348"/>
    </row>
    <row r="42" spans="1:30" ht="13.5" thickBot="1">
      <c r="A42" s="114"/>
      <c r="B42" s="114"/>
      <c r="C42" s="349" t="s">
        <v>1423</v>
      </c>
      <c r="D42" s="349" t="s">
        <v>1442</v>
      </c>
      <c r="E42" s="349" t="s">
        <v>1443</v>
      </c>
      <c r="F42" s="349" t="s">
        <v>1444</v>
      </c>
      <c r="G42" s="349" t="s">
        <v>1445</v>
      </c>
      <c r="H42" s="349" t="s">
        <v>1446</v>
      </c>
      <c r="I42" s="349" t="s">
        <v>1447</v>
      </c>
      <c r="J42" s="349" t="s">
        <v>1448</v>
      </c>
      <c r="K42" s="349" t="s">
        <v>1449</v>
      </c>
      <c r="L42" s="349" t="s">
        <v>1450</v>
      </c>
      <c r="M42" s="349" t="s">
        <v>1451</v>
      </c>
      <c r="N42" s="349" t="s">
        <v>1452</v>
      </c>
      <c r="O42" s="349" t="s">
        <v>1453</v>
      </c>
      <c r="P42" s="349" t="s">
        <v>1454</v>
      </c>
      <c r="Q42" s="349" t="s">
        <v>1455</v>
      </c>
      <c r="R42" s="349" t="s">
        <v>1456</v>
      </c>
      <c r="S42" s="349" t="s">
        <v>1457</v>
      </c>
      <c r="T42" s="349" t="s">
        <v>1458</v>
      </c>
      <c r="U42" s="349" t="s">
        <v>1459</v>
      </c>
      <c r="V42" s="349" t="s">
        <v>1460</v>
      </c>
      <c r="W42" s="349" t="s">
        <v>1461</v>
      </c>
      <c r="X42" s="349" t="s">
        <v>1462</v>
      </c>
      <c r="Y42" s="349" t="s">
        <v>1463</v>
      </c>
      <c r="Z42" s="349" t="s">
        <v>1464</v>
      </c>
      <c r="AA42" s="349" t="s">
        <v>1465</v>
      </c>
      <c r="AB42" s="349" t="s">
        <v>1466</v>
      </c>
      <c r="AC42" s="349" t="s">
        <v>1467</v>
      </c>
      <c r="AD42" s="349" t="s">
        <v>1468</v>
      </c>
    </row>
    <row r="43" spans="1:31" ht="13.5" thickBot="1">
      <c r="A43" s="114"/>
      <c r="B43" s="239" t="s">
        <v>1469</v>
      </c>
      <c r="C43" s="240">
        <f>+C49</f>
        <v>0</v>
      </c>
      <c r="D43" s="240">
        <f aca="true" t="shared" si="9" ref="D43:AD43">+D49</f>
        <v>0</v>
      </c>
      <c r="E43" s="240">
        <f t="shared" si="9"/>
        <v>0</v>
      </c>
      <c r="F43" s="240">
        <f t="shared" si="9"/>
        <v>0</v>
      </c>
      <c r="G43" s="240">
        <f t="shared" si="9"/>
        <v>0</v>
      </c>
      <c r="H43" s="240">
        <f t="shared" si="9"/>
        <v>0</v>
      </c>
      <c r="I43" s="240">
        <f t="shared" si="9"/>
        <v>0</v>
      </c>
      <c r="J43" s="240">
        <f t="shared" si="9"/>
        <v>0</v>
      </c>
      <c r="K43" s="240">
        <f t="shared" si="9"/>
        <v>0</v>
      </c>
      <c r="L43" s="240">
        <f t="shared" si="9"/>
        <v>0</v>
      </c>
      <c r="M43" s="240">
        <f t="shared" si="9"/>
        <v>0</v>
      </c>
      <c r="N43" s="240">
        <f t="shared" si="9"/>
        <v>0</v>
      </c>
      <c r="O43" s="240">
        <f t="shared" si="9"/>
        <v>0</v>
      </c>
      <c r="P43" s="240">
        <f t="shared" si="9"/>
        <v>0</v>
      </c>
      <c r="Q43" s="240">
        <f t="shared" si="9"/>
        <v>0</v>
      </c>
      <c r="R43" s="240">
        <f t="shared" si="9"/>
        <v>0</v>
      </c>
      <c r="S43" s="240">
        <f t="shared" si="9"/>
        <v>0</v>
      </c>
      <c r="T43" s="240">
        <f t="shared" si="9"/>
        <v>0</v>
      </c>
      <c r="U43" s="240">
        <f t="shared" si="9"/>
        <v>0</v>
      </c>
      <c r="V43" s="240">
        <f t="shared" si="9"/>
        <v>0</v>
      </c>
      <c r="W43" s="240">
        <f t="shared" si="9"/>
        <v>0</v>
      </c>
      <c r="X43" s="240">
        <f t="shared" si="9"/>
        <v>0</v>
      </c>
      <c r="Y43" s="240">
        <f t="shared" si="9"/>
        <v>0</v>
      </c>
      <c r="Z43" s="240">
        <f t="shared" si="9"/>
        <v>0</v>
      </c>
      <c r="AA43" s="240">
        <f t="shared" si="9"/>
        <v>0</v>
      </c>
      <c r="AB43" s="240">
        <f t="shared" si="9"/>
        <v>0</v>
      </c>
      <c r="AC43" s="240">
        <f t="shared" si="9"/>
        <v>0</v>
      </c>
      <c r="AD43" s="240">
        <f t="shared" si="9"/>
        <v>0</v>
      </c>
      <c r="AE43" s="3"/>
    </row>
    <row r="44" spans="1:31" ht="13.5" thickBot="1">
      <c r="A44" s="114"/>
      <c r="B44" s="167" t="s">
        <v>1470</v>
      </c>
      <c r="C44" s="241">
        <f>C123</f>
        <v>0</v>
      </c>
      <c r="D44" s="241">
        <f>D123</f>
        <v>0</v>
      </c>
      <c r="E44" s="241">
        <f aca="true" t="shared" si="10" ref="E44:AD44">E123</f>
        <v>0</v>
      </c>
      <c r="F44" s="241">
        <f t="shared" si="10"/>
        <v>0</v>
      </c>
      <c r="G44" s="241">
        <f t="shared" si="10"/>
        <v>0</v>
      </c>
      <c r="H44" s="241">
        <f t="shared" si="10"/>
        <v>0</v>
      </c>
      <c r="I44" s="241">
        <f t="shared" si="10"/>
        <v>0</v>
      </c>
      <c r="J44" s="241">
        <f t="shared" si="10"/>
        <v>0</v>
      </c>
      <c r="K44" s="241">
        <f t="shared" si="10"/>
        <v>0</v>
      </c>
      <c r="L44" s="241">
        <f t="shared" si="10"/>
        <v>0</v>
      </c>
      <c r="M44" s="241">
        <f t="shared" si="10"/>
        <v>0</v>
      </c>
      <c r="N44" s="241">
        <f t="shared" si="10"/>
        <v>0</v>
      </c>
      <c r="O44" s="241">
        <f t="shared" si="10"/>
        <v>0</v>
      </c>
      <c r="P44" s="241">
        <f t="shared" si="10"/>
        <v>0</v>
      </c>
      <c r="Q44" s="241">
        <f t="shared" si="10"/>
        <v>0</v>
      </c>
      <c r="R44" s="241">
        <f t="shared" si="10"/>
        <v>0</v>
      </c>
      <c r="S44" s="241">
        <f t="shared" si="10"/>
        <v>0</v>
      </c>
      <c r="T44" s="241">
        <f t="shared" si="10"/>
        <v>0</v>
      </c>
      <c r="U44" s="241">
        <f t="shared" si="10"/>
        <v>0</v>
      </c>
      <c r="V44" s="241">
        <f t="shared" si="10"/>
        <v>0</v>
      </c>
      <c r="W44" s="241">
        <f t="shared" si="10"/>
        <v>0</v>
      </c>
      <c r="X44" s="241">
        <f t="shared" si="10"/>
        <v>0</v>
      </c>
      <c r="Y44" s="241">
        <f t="shared" si="10"/>
        <v>0</v>
      </c>
      <c r="Z44" s="241">
        <f t="shared" si="10"/>
        <v>0</v>
      </c>
      <c r="AA44" s="241">
        <f t="shared" si="10"/>
        <v>0</v>
      </c>
      <c r="AB44" s="241">
        <f t="shared" si="10"/>
        <v>0</v>
      </c>
      <c r="AC44" s="241">
        <f t="shared" si="10"/>
        <v>0</v>
      </c>
      <c r="AD44" s="242">
        <f t="shared" si="10"/>
        <v>0</v>
      </c>
      <c r="AE44" s="3"/>
    </row>
    <row r="45" spans="1:18" ht="18">
      <c r="A45" s="114"/>
      <c r="B45" s="114"/>
      <c r="C45" s="114"/>
      <c r="D45" s="114"/>
      <c r="E45" s="3"/>
      <c r="F45" s="166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</row>
    <row r="46" spans="1:18" ht="18.75" thickBot="1">
      <c r="A46" s="114"/>
      <c r="B46" s="166" t="s">
        <v>1469</v>
      </c>
      <c r="C46" s="114"/>
      <c r="D46" s="114"/>
      <c r="E46" s="43"/>
      <c r="F46" s="166"/>
      <c r="G46" s="44"/>
      <c r="H46" s="42"/>
      <c r="I46" s="9"/>
      <c r="J46" s="9"/>
      <c r="K46" s="114"/>
      <c r="L46" s="114"/>
      <c r="M46" s="114"/>
      <c r="N46" s="114"/>
      <c r="O46" s="114"/>
      <c r="P46" s="114"/>
      <c r="Q46" s="114"/>
      <c r="R46" s="114"/>
    </row>
    <row r="47" spans="3:31" ht="18.75" thickBot="1">
      <c r="C47" s="344" t="s">
        <v>1471</v>
      </c>
      <c r="D47" s="350"/>
      <c r="E47" s="351"/>
      <c r="F47" s="351"/>
      <c r="G47" s="351"/>
      <c r="H47" s="351"/>
      <c r="I47" s="351"/>
      <c r="J47" s="351"/>
      <c r="K47" s="351"/>
      <c r="L47" s="351"/>
      <c r="M47" s="351"/>
      <c r="N47" s="352"/>
      <c r="O47" s="352"/>
      <c r="P47" s="352"/>
      <c r="Q47" s="352"/>
      <c r="R47" s="352"/>
      <c r="S47" s="353"/>
      <c r="T47" s="353"/>
      <c r="U47" s="353"/>
      <c r="V47" s="353"/>
      <c r="W47" s="353"/>
      <c r="X47" s="353"/>
      <c r="Y47" s="353"/>
      <c r="Z47" s="353"/>
      <c r="AA47" s="353"/>
      <c r="AB47" s="353"/>
      <c r="AC47" s="353"/>
      <c r="AD47" s="354"/>
      <c r="AE47" s="354"/>
    </row>
    <row r="48" spans="2:31" ht="13.5" thickBot="1">
      <c r="B48" s="10" t="s">
        <v>1472</v>
      </c>
      <c r="C48" s="124" t="s">
        <v>1423</v>
      </c>
      <c r="D48" s="125" t="s">
        <v>1442</v>
      </c>
      <c r="E48" s="125" t="s">
        <v>1443</v>
      </c>
      <c r="F48" s="125" t="s">
        <v>1444</v>
      </c>
      <c r="G48" s="125" t="s">
        <v>1445</v>
      </c>
      <c r="H48" s="125" t="s">
        <v>1446</v>
      </c>
      <c r="I48" s="125" t="s">
        <v>1447</v>
      </c>
      <c r="J48" s="125" t="s">
        <v>1448</v>
      </c>
      <c r="K48" s="125" t="s">
        <v>1449</v>
      </c>
      <c r="L48" s="125" t="s">
        <v>1450</v>
      </c>
      <c r="M48" s="125" t="s">
        <v>1451</v>
      </c>
      <c r="N48" s="125" t="s">
        <v>1452</v>
      </c>
      <c r="O48" s="125" t="s">
        <v>1453</v>
      </c>
      <c r="P48" s="125" t="s">
        <v>1454</v>
      </c>
      <c r="Q48" s="125" t="s">
        <v>1455</v>
      </c>
      <c r="R48" s="125" t="s">
        <v>1456</v>
      </c>
      <c r="S48" s="125" t="s">
        <v>1457</v>
      </c>
      <c r="T48" s="125" t="s">
        <v>1458</v>
      </c>
      <c r="U48" s="125" t="s">
        <v>1459</v>
      </c>
      <c r="V48" s="125" t="s">
        <v>1460</v>
      </c>
      <c r="W48" s="125" t="s">
        <v>1461</v>
      </c>
      <c r="X48" s="125" t="s">
        <v>1462</v>
      </c>
      <c r="Y48" s="125" t="s">
        <v>1463</v>
      </c>
      <c r="Z48" s="125" t="s">
        <v>1464</v>
      </c>
      <c r="AA48" s="125" t="s">
        <v>1465</v>
      </c>
      <c r="AB48" s="125" t="s">
        <v>1466</v>
      </c>
      <c r="AC48" s="125" t="s">
        <v>1467</v>
      </c>
      <c r="AD48" s="126" t="s">
        <v>1468</v>
      </c>
      <c r="AE48" s="127"/>
    </row>
    <row r="49" spans="2:31" ht="13.5" thickBot="1">
      <c r="B49" s="11" t="s">
        <v>1423</v>
      </c>
      <c r="C49" s="12">
        <f aca="true" t="shared" si="11" ref="C49:C55">SUM(D49:AE49)</f>
        <v>0</v>
      </c>
      <c r="D49" s="13">
        <f>D50+D51</f>
        <v>0</v>
      </c>
      <c r="E49" s="13">
        <f aca="true" t="shared" si="12" ref="E49:AD49">E50+E51</f>
        <v>0</v>
      </c>
      <c r="F49" s="13">
        <f t="shared" si="12"/>
        <v>0</v>
      </c>
      <c r="G49" s="13">
        <f t="shared" si="12"/>
        <v>0</v>
      </c>
      <c r="H49" s="13">
        <f t="shared" si="12"/>
        <v>0</v>
      </c>
      <c r="I49" s="13">
        <f t="shared" si="12"/>
        <v>0</v>
      </c>
      <c r="J49" s="13">
        <f t="shared" si="12"/>
        <v>0</v>
      </c>
      <c r="K49" s="13">
        <f t="shared" si="12"/>
        <v>0</v>
      </c>
      <c r="L49" s="13">
        <f t="shared" si="12"/>
        <v>0</v>
      </c>
      <c r="M49" s="13">
        <f t="shared" si="12"/>
        <v>0</v>
      </c>
      <c r="N49" s="13">
        <f t="shared" si="12"/>
        <v>0</v>
      </c>
      <c r="O49" s="13">
        <f t="shared" si="12"/>
        <v>0</v>
      </c>
      <c r="P49" s="13">
        <f t="shared" si="12"/>
        <v>0</v>
      </c>
      <c r="Q49" s="13">
        <f t="shared" si="12"/>
        <v>0</v>
      </c>
      <c r="R49" s="13">
        <f t="shared" si="12"/>
        <v>0</v>
      </c>
      <c r="S49" s="13">
        <f t="shared" si="12"/>
        <v>0</v>
      </c>
      <c r="T49" s="13">
        <f t="shared" si="12"/>
        <v>0</v>
      </c>
      <c r="U49" s="13">
        <f t="shared" si="12"/>
        <v>0</v>
      </c>
      <c r="V49" s="13">
        <f t="shared" si="12"/>
        <v>0</v>
      </c>
      <c r="W49" s="13">
        <f t="shared" si="12"/>
        <v>0</v>
      </c>
      <c r="X49" s="13">
        <f t="shared" si="12"/>
        <v>0</v>
      </c>
      <c r="Y49" s="13">
        <f t="shared" si="12"/>
        <v>0</v>
      </c>
      <c r="Z49" s="13">
        <f t="shared" si="12"/>
        <v>0</v>
      </c>
      <c r="AA49" s="13">
        <f t="shared" si="12"/>
        <v>0</v>
      </c>
      <c r="AB49" s="13">
        <f t="shared" si="12"/>
        <v>0</v>
      </c>
      <c r="AC49" s="13">
        <f t="shared" si="12"/>
        <v>0</v>
      </c>
      <c r="AD49" s="13">
        <f t="shared" si="12"/>
        <v>0</v>
      </c>
      <c r="AE49" s="128"/>
    </row>
    <row r="50" spans="2:31" ht="12.75">
      <c r="B50" s="14" t="s">
        <v>1473</v>
      </c>
      <c r="C50" s="15">
        <f t="shared" si="11"/>
        <v>0</v>
      </c>
      <c r="D50" s="16">
        <f>D52+D54</f>
        <v>0</v>
      </c>
      <c r="E50" s="16">
        <f aca="true" t="shared" si="13" ref="E50:AD51">E52+E54</f>
        <v>0</v>
      </c>
      <c r="F50" s="16">
        <f t="shared" si="13"/>
        <v>0</v>
      </c>
      <c r="G50" s="16">
        <f t="shared" si="13"/>
        <v>0</v>
      </c>
      <c r="H50" s="16">
        <f t="shared" si="13"/>
        <v>0</v>
      </c>
      <c r="I50" s="16">
        <f t="shared" si="13"/>
        <v>0</v>
      </c>
      <c r="J50" s="16">
        <f t="shared" si="13"/>
        <v>0</v>
      </c>
      <c r="K50" s="16">
        <f t="shared" si="13"/>
        <v>0</v>
      </c>
      <c r="L50" s="16">
        <f t="shared" si="13"/>
        <v>0</v>
      </c>
      <c r="M50" s="16">
        <f t="shared" si="13"/>
        <v>0</v>
      </c>
      <c r="N50" s="16">
        <f t="shared" si="13"/>
        <v>0</v>
      </c>
      <c r="O50" s="16">
        <f t="shared" si="13"/>
        <v>0</v>
      </c>
      <c r="P50" s="16">
        <f t="shared" si="13"/>
        <v>0</v>
      </c>
      <c r="Q50" s="16">
        <f t="shared" si="13"/>
        <v>0</v>
      </c>
      <c r="R50" s="16">
        <f t="shared" si="13"/>
        <v>0</v>
      </c>
      <c r="S50" s="16">
        <f t="shared" si="13"/>
        <v>0</v>
      </c>
      <c r="T50" s="16">
        <f t="shared" si="13"/>
        <v>0</v>
      </c>
      <c r="U50" s="16">
        <f t="shared" si="13"/>
        <v>0</v>
      </c>
      <c r="V50" s="16">
        <f t="shared" si="13"/>
        <v>0</v>
      </c>
      <c r="W50" s="16">
        <f t="shared" si="13"/>
        <v>0</v>
      </c>
      <c r="X50" s="16">
        <f t="shared" si="13"/>
        <v>0</v>
      </c>
      <c r="Y50" s="16">
        <f t="shared" si="13"/>
        <v>0</v>
      </c>
      <c r="Z50" s="16">
        <f t="shared" si="13"/>
        <v>0</v>
      </c>
      <c r="AA50" s="16">
        <f t="shared" si="13"/>
        <v>0</v>
      </c>
      <c r="AB50" s="16">
        <f t="shared" si="13"/>
        <v>0</v>
      </c>
      <c r="AC50" s="16">
        <f t="shared" si="13"/>
        <v>0</v>
      </c>
      <c r="AD50" s="16">
        <f t="shared" si="13"/>
        <v>0</v>
      </c>
      <c r="AE50" s="129"/>
    </row>
    <row r="51" spans="2:31" ht="12.75">
      <c r="B51" s="17" t="s">
        <v>1474</v>
      </c>
      <c r="C51" s="18">
        <f t="shared" si="11"/>
        <v>0</v>
      </c>
      <c r="D51" s="19">
        <f>D53+D55</f>
        <v>0</v>
      </c>
      <c r="E51" s="19">
        <f t="shared" si="13"/>
        <v>0</v>
      </c>
      <c r="F51" s="19">
        <f t="shared" si="13"/>
        <v>0</v>
      </c>
      <c r="G51" s="19">
        <f t="shared" si="13"/>
        <v>0</v>
      </c>
      <c r="H51" s="19">
        <f t="shared" si="13"/>
        <v>0</v>
      </c>
      <c r="I51" s="19">
        <f t="shared" si="13"/>
        <v>0</v>
      </c>
      <c r="J51" s="19">
        <f t="shared" si="13"/>
        <v>0</v>
      </c>
      <c r="K51" s="19">
        <f t="shared" si="13"/>
        <v>0</v>
      </c>
      <c r="L51" s="19">
        <f t="shared" si="13"/>
        <v>0</v>
      </c>
      <c r="M51" s="19">
        <f t="shared" si="13"/>
        <v>0</v>
      </c>
      <c r="N51" s="19">
        <f t="shared" si="13"/>
        <v>0</v>
      </c>
      <c r="O51" s="19">
        <f t="shared" si="13"/>
        <v>0</v>
      </c>
      <c r="P51" s="19">
        <f t="shared" si="13"/>
        <v>0</v>
      </c>
      <c r="Q51" s="19">
        <f t="shared" si="13"/>
        <v>0</v>
      </c>
      <c r="R51" s="19">
        <f t="shared" si="13"/>
        <v>0</v>
      </c>
      <c r="S51" s="19">
        <f t="shared" si="13"/>
        <v>0</v>
      </c>
      <c r="T51" s="19">
        <f t="shared" si="13"/>
        <v>0</v>
      </c>
      <c r="U51" s="19">
        <f t="shared" si="13"/>
        <v>0</v>
      </c>
      <c r="V51" s="19">
        <f t="shared" si="13"/>
        <v>0</v>
      </c>
      <c r="W51" s="19">
        <f t="shared" si="13"/>
        <v>0</v>
      </c>
      <c r="X51" s="19">
        <f t="shared" si="13"/>
        <v>0</v>
      </c>
      <c r="Y51" s="19">
        <f t="shared" si="13"/>
        <v>0</v>
      </c>
      <c r="Z51" s="19">
        <f t="shared" si="13"/>
        <v>0</v>
      </c>
      <c r="AA51" s="19">
        <f t="shared" si="13"/>
        <v>0</v>
      </c>
      <c r="AB51" s="19">
        <f t="shared" si="13"/>
        <v>0</v>
      </c>
      <c r="AC51" s="19">
        <f t="shared" si="13"/>
        <v>0</v>
      </c>
      <c r="AD51" s="19">
        <f t="shared" si="13"/>
        <v>0</v>
      </c>
      <c r="AE51" s="130"/>
    </row>
    <row r="52" spans="2:31" ht="12.75">
      <c r="B52" s="20" t="s">
        <v>1475</v>
      </c>
      <c r="C52" s="21">
        <f t="shared" si="11"/>
        <v>0</v>
      </c>
      <c r="D52" s="22">
        <f>D103+D113</f>
        <v>0</v>
      </c>
      <c r="E52" s="22">
        <f aca="true" t="shared" si="14" ref="E52:AD55">E103+E113</f>
        <v>0</v>
      </c>
      <c r="F52" s="22">
        <f t="shared" si="14"/>
        <v>0</v>
      </c>
      <c r="G52" s="22">
        <f t="shared" si="14"/>
        <v>0</v>
      </c>
      <c r="H52" s="22">
        <f t="shared" si="14"/>
        <v>0</v>
      </c>
      <c r="I52" s="22">
        <f t="shared" si="14"/>
        <v>0</v>
      </c>
      <c r="J52" s="22">
        <f t="shared" si="14"/>
        <v>0</v>
      </c>
      <c r="K52" s="22">
        <f t="shared" si="14"/>
        <v>0</v>
      </c>
      <c r="L52" s="22">
        <f t="shared" si="14"/>
        <v>0</v>
      </c>
      <c r="M52" s="22">
        <f t="shared" si="14"/>
        <v>0</v>
      </c>
      <c r="N52" s="22">
        <f t="shared" si="14"/>
        <v>0</v>
      </c>
      <c r="O52" s="22">
        <f t="shared" si="14"/>
        <v>0</v>
      </c>
      <c r="P52" s="22">
        <f t="shared" si="14"/>
        <v>0</v>
      </c>
      <c r="Q52" s="22">
        <f t="shared" si="14"/>
        <v>0</v>
      </c>
      <c r="R52" s="22">
        <f t="shared" si="14"/>
        <v>0</v>
      </c>
      <c r="S52" s="22">
        <f t="shared" si="14"/>
        <v>0</v>
      </c>
      <c r="T52" s="22">
        <f t="shared" si="14"/>
        <v>0</v>
      </c>
      <c r="U52" s="22">
        <f t="shared" si="14"/>
        <v>0</v>
      </c>
      <c r="V52" s="22">
        <f t="shared" si="14"/>
        <v>0</v>
      </c>
      <c r="W52" s="22">
        <f t="shared" si="14"/>
        <v>0</v>
      </c>
      <c r="X52" s="22">
        <f t="shared" si="14"/>
        <v>0</v>
      </c>
      <c r="Y52" s="22">
        <f t="shared" si="14"/>
        <v>0</v>
      </c>
      <c r="Z52" s="22">
        <f t="shared" si="14"/>
        <v>0</v>
      </c>
      <c r="AA52" s="22">
        <f t="shared" si="14"/>
        <v>0</v>
      </c>
      <c r="AB52" s="22">
        <f t="shared" si="14"/>
        <v>0</v>
      </c>
      <c r="AC52" s="22">
        <f t="shared" si="14"/>
        <v>0</v>
      </c>
      <c r="AD52" s="22">
        <f t="shared" si="14"/>
        <v>0</v>
      </c>
      <c r="AE52" s="22"/>
    </row>
    <row r="53" spans="2:31" ht="12.75">
      <c r="B53" s="17" t="s">
        <v>1476</v>
      </c>
      <c r="C53" s="18">
        <f t="shared" si="11"/>
        <v>0</v>
      </c>
      <c r="D53" s="22">
        <f>D104+D114</f>
        <v>0</v>
      </c>
      <c r="E53" s="22">
        <f aca="true" t="shared" si="15" ref="E53:S53">E104+E114</f>
        <v>0</v>
      </c>
      <c r="F53" s="22">
        <f t="shared" si="15"/>
        <v>0</v>
      </c>
      <c r="G53" s="22">
        <f t="shared" si="15"/>
        <v>0</v>
      </c>
      <c r="H53" s="22">
        <f t="shared" si="15"/>
        <v>0</v>
      </c>
      <c r="I53" s="22">
        <f t="shared" si="15"/>
        <v>0</v>
      </c>
      <c r="J53" s="22">
        <f t="shared" si="15"/>
        <v>0</v>
      </c>
      <c r="K53" s="22">
        <f t="shared" si="15"/>
        <v>0</v>
      </c>
      <c r="L53" s="22">
        <f t="shared" si="15"/>
        <v>0</v>
      </c>
      <c r="M53" s="22">
        <f t="shared" si="15"/>
        <v>0</v>
      </c>
      <c r="N53" s="22">
        <f t="shared" si="15"/>
        <v>0</v>
      </c>
      <c r="O53" s="22">
        <f t="shared" si="15"/>
        <v>0</v>
      </c>
      <c r="P53" s="22">
        <f t="shared" si="15"/>
        <v>0</v>
      </c>
      <c r="Q53" s="22">
        <f t="shared" si="15"/>
        <v>0</v>
      </c>
      <c r="R53" s="22">
        <f t="shared" si="15"/>
        <v>0</v>
      </c>
      <c r="S53" s="22">
        <f t="shared" si="15"/>
        <v>0</v>
      </c>
      <c r="T53" s="22">
        <f t="shared" si="14"/>
        <v>0</v>
      </c>
      <c r="U53" s="22">
        <f t="shared" si="14"/>
        <v>0</v>
      </c>
      <c r="V53" s="22">
        <f t="shared" si="14"/>
        <v>0</v>
      </c>
      <c r="W53" s="22">
        <f t="shared" si="14"/>
        <v>0</v>
      </c>
      <c r="X53" s="22">
        <f t="shared" si="14"/>
        <v>0</v>
      </c>
      <c r="Y53" s="22">
        <f t="shared" si="14"/>
        <v>0</v>
      </c>
      <c r="Z53" s="22">
        <f t="shared" si="14"/>
        <v>0</v>
      </c>
      <c r="AA53" s="22">
        <f t="shared" si="14"/>
        <v>0</v>
      </c>
      <c r="AB53" s="22">
        <f t="shared" si="14"/>
        <v>0</v>
      </c>
      <c r="AC53" s="22">
        <f t="shared" si="14"/>
        <v>0</v>
      </c>
      <c r="AD53" s="22">
        <f t="shared" si="14"/>
        <v>0</v>
      </c>
      <c r="AE53" s="22"/>
    </row>
    <row r="54" spans="2:31" ht="12.75">
      <c r="B54" s="20" t="s">
        <v>1477</v>
      </c>
      <c r="C54" s="21">
        <f t="shared" si="11"/>
        <v>0</v>
      </c>
      <c r="D54" s="22">
        <f>D105+D115</f>
        <v>0</v>
      </c>
      <c r="E54" s="22">
        <f t="shared" si="14"/>
        <v>0</v>
      </c>
      <c r="F54" s="22">
        <f t="shared" si="14"/>
        <v>0</v>
      </c>
      <c r="G54" s="22">
        <f t="shared" si="14"/>
        <v>0</v>
      </c>
      <c r="H54" s="22">
        <f t="shared" si="14"/>
        <v>0</v>
      </c>
      <c r="I54" s="22">
        <f t="shared" si="14"/>
        <v>0</v>
      </c>
      <c r="J54" s="22">
        <f t="shared" si="14"/>
        <v>0</v>
      </c>
      <c r="K54" s="22">
        <f t="shared" si="14"/>
        <v>0</v>
      </c>
      <c r="L54" s="22">
        <f t="shared" si="14"/>
        <v>0</v>
      </c>
      <c r="M54" s="22">
        <f t="shared" si="14"/>
        <v>0</v>
      </c>
      <c r="N54" s="22">
        <f t="shared" si="14"/>
        <v>0</v>
      </c>
      <c r="O54" s="22">
        <f t="shared" si="14"/>
        <v>0</v>
      </c>
      <c r="P54" s="22">
        <f t="shared" si="14"/>
        <v>0</v>
      </c>
      <c r="Q54" s="22">
        <f t="shared" si="14"/>
        <v>0</v>
      </c>
      <c r="R54" s="22">
        <f t="shared" si="14"/>
        <v>0</v>
      </c>
      <c r="S54" s="22">
        <f t="shared" si="14"/>
        <v>0</v>
      </c>
      <c r="T54" s="22">
        <f t="shared" si="14"/>
        <v>0</v>
      </c>
      <c r="U54" s="22">
        <f t="shared" si="14"/>
        <v>0</v>
      </c>
      <c r="V54" s="22">
        <f t="shared" si="14"/>
        <v>0</v>
      </c>
      <c r="W54" s="22">
        <f t="shared" si="14"/>
        <v>0</v>
      </c>
      <c r="X54" s="22">
        <f t="shared" si="14"/>
        <v>0</v>
      </c>
      <c r="Y54" s="22">
        <f t="shared" si="14"/>
        <v>0</v>
      </c>
      <c r="Z54" s="22">
        <f t="shared" si="14"/>
        <v>0</v>
      </c>
      <c r="AA54" s="22">
        <f t="shared" si="14"/>
        <v>0</v>
      </c>
      <c r="AB54" s="22">
        <f t="shared" si="14"/>
        <v>0</v>
      </c>
      <c r="AC54" s="22">
        <f t="shared" si="14"/>
        <v>0</v>
      </c>
      <c r="AD54" s="22">
        <f t="shared" si="14"/>
        <v>0</v>
      </c>
      <c r="AE54" s="22"/>
    </row>
    <row r="55" spans="2:31" ht="13.5" thickBot="1">
      <c r="B55" s="23" t="s">
        <v>1478</v>
      </c>
      <c r="C55" s="238">
        <f t="shared" si="11"/>
        <v>0</v>
      </c>
      <c r="D55" s="212">
        <f>D106+D116</f>
        <v>0</v>
      </c>
      <c r="E55" s="212">
        <f t="shared" si="14"/>
        <v>0</v>
      </c>
      <c r="F55" s="212">
        <f t="shared" si="14"/>
        <v>0</v>
      </c>
      <c r="G55" s="212">
        <f t="shared" si="14"/>
        <v>0</v>
      </c>
      <c r="H55" s="212">
        <f t="shared" si="14"/>
        <v>0</v>
      </c>
      <c r="I55" s="212">
        <f t="shared" si="14"/>
        <v>0</v>
      </c>
      <c r="J55" s="212">
        <f t="shared" si="14"/>
        <v>0</v>
      </c>
      <c r="K55" s="212">
        <f t="shared" si="14"/>
        <v>0</v>
      </c>
      <c r="L55" s="212">
        <f t="shared" si="14"/>
        <v>0</v>
      </c>
      <c r="M55" s="212">
        <f t="shared" si="14"/>
        <v>0</v>
      </c>
      <c r="N55" s="212">
        <f t="shared" si="14"/>
        <v>0</v>
      </c>
      <c r="O55" s="212">
        <f t="shared" si="14"/>
        <v>0</v>
      </c>
      <c r="P55" s="212">
        <f t="shared" si="14"/>
        <v>0</v>
      </c>
      <c r="Q55" s="212">
        <f t="shared" si="14"/>
        <v>0</v>
      </c>
      <c r="R55" s="212">
        <f t="shared" si="14"/>
        <v>0</v>
      </c>
      <c r="S55" s="212">
        <f t="shared" si="14"/>
        <v>0</v>
      </c>
      <c r="T55" s="212">
        <f t="shared" si="14"/>
        <v>0</v>
      </c>
      <c r="U55" s="212">
        <f t="shared" si="14"/>
        <v>0</v>
      </c>
      <c r="V55" s="212">
        <f t="shared" si="14"/>
        <v>0</v>
      </c>
      <c r="W55" s="212">
        <f t="shared" si="14"/>
        <v>0</v>
      </c>
      <c r="X55" s="212">
        <f t="shared" si="14"/>
        <v>0</v>
      </c>
      <c r="Y55" s="212">
        <f t="shared" si="14"/>
        <v>0</v>
      </c>
      <c r="Z55" s="212">
        <f t="shared" si="14"/>
        <v>0</v>
      </c>
      <c r="AA55" s="212">
        <f t="shared" si="14"/>
        <v>0</v>
      </c>
      <c r="AB55" s="212">
        <f t="shared" si="14"/>
        <v>0</v>
      </c>
      <c r="AC55" s="212">
        <f t="shared" si="14"/>
        <v>0</v>
      </c>
      <c r="AD55" s="212">
        <f t="shared" si="14"/>
        <v>0</v>
      </c>
      <c r="AE55" s="212"/>
    </row>
    <row r="56" spans="2:31" ht="13.5" thickBot="1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131"/>
    </row>
    <row r="57" spans="1:31" ht="18.75" thickBot="1">
      <c r="A57" s="98"/>
      <c r="B57" s="97" t="s">
        <v>1479</v>
      </c>
      <c r="C57" s="99">
        <f>SUM(D57:AD57)</f>
        <v>0</v>
      </c>
      <c r="D57" s="492"/>
      <c r="E57" s="492"/>
      <c r="F57" s="492"/>
      <c r="G57" s="492"/>
      <c r="H57" s="492"/>
      <c r="I57" s="492"/>
      <c r="J57" s="492"/>
      <c r="K57" s="492"/>
      <c r="L57" s="492"/>
      <c r="M57" s="492"/>
      <c r="N57" s="492"/>
      <c r="O57" s="492"/>
      <c r="P57" s="492"/>
      <c r="Q57" s="492"/>
      <c r="R57" s="492"/>
      <c r="S57" s="492"/>
      <c r="T57" s="492"/>
      <c r="U57" s="492"/>
      <c r="V57" s="492"/>
      <c r="W57" s="492"/>
      <c r="X57" s="492"/>
      <c r="Y57" s="492"/>
      <c r="Z57" s="492"/>
      <c r="AA57" s="492"/>
      <c r="AB57" s="492"/>
      <c r="AC57" s="492"/>
      <c r="AD57" s="492"/>
      <c r="AE57" s="492"/>
    </row>
    <row r="58" spans="2:31" ht="13.5" thickBot="1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243"/>
    </row>
    <row r="59" spans="2:31" ht="13.5" thickBot="1">
      <c r="B59" s="217" t="s">
        <v>1480</v>
      </c>
      <c r="C59" s="213" t="s">
        <v>1423</v>
      </c>
      <c r="D59" s="207" t="s">
        <v>1442</v>
      </c>
      <c r="E59" s="207" t="s">
        <v>1443</v>
      </c>
      <c r="F59" s="207" t="s">
        <v>1444</v>
      </c>
      <c r="G59" s="207" t="s">
        <v>1445</v>
      </c>
      <c r="H59" s="207" t="s">
        <v>1446</v>
      </c>
      <c r="I59" s="207" t="s">
        <v>1447</v>
      </c>
      <c r="J59" s="207" t="s">
        <v>1448</v>
      </c>
      <c r="K59" s="207" t="s">
        <v>1449</v>
      </c>
      <c r="L59" s="207" t="s">
        <v>1450</v>
      </c>
      <c r="M59" s="207" t="s">
        <v>1451</v>
      </c>
      <c r="N59" s="207" t="s">
        <v>1452</v>
      </c>
      <c r="O59" s="207" t="s">
        <v>1453</v>
      </c>
      <c r="P59" s="207" t="s">
        <v>1454</v>
      </c>
      <c r="Q59" s="207" t="s">
        <v>1455</v>
      </c>
      <c r="R59" s="207" t="s">
        <v>1456</v>
      </c>
      <c r="S59" s="207" t="s">
        <v>1457</v>
      </c>
      <c r="T59" s="207" t="s">
        <v>1458</v>
      </c>
      <c r="U59" s="207" t="s">
        <v>1459</v>
      </c>
      <c r="V59" s="207" t="s">
        <v>1460</v>
      </c>
      <c r="W59" s="207" t="s">
        <v>1461</v>
      </c>
      <c r="X59" s="207" t="s">
        <v>1462</v>
      </c>
      <c r="Y59" s="207" t="s">
        <v>1463</v>
      </c>
      <c r="Z59" s="207" t="s">
        <v>1464</v>
      </c>
      <c r="AA59" s="207" t="s">
        <v>1465</v>
      </c>
      <c r="AB59" s="207" t="s">
        <v>1466</v>
      </c>
      <c r="AC59" s="207" t="s">
        <v>1467</v>
      </c>
      <c r="AD59" s="207" t="s">
        <v>1468</v>
      </c>
      <c r="AE59" s="244"/>
    </row>
    <row r="60" spans="2:31" ht="13.5" thickBot="1">
      <c r="B60" s="233" t="s">
        <v>1423</v>
      </c>
      <c r="C60" s="234">
        <f>SUM(D60:AE60)</f>
        <v>0</v>
      </c>
      <c r="D60" s="235">
        <f aca="true" t="shared" si="16" ref="D60:AD60">D61+D62</f>
        <v>0</v>
      </c>
      <c r="E60" s="235">
        <f t="shared" si="16"/>
        <v>0</v>
      </c>
      <c r="F60" s="235">
        <f t="shared" si="16"/>
        <v>0</v>
      </c>
      <c r="G60" s="235">
        <f t="shared" si="16"/>
        <v>0</v>
      </c>
      <c r="H60" s="235">
        <f t="shared" si="16"/>
        <v>0</v>
      </c>
      <c r="I60" s="235">
        <f t="shared" si="16"/>
        <v>0</v>
      </c>
      <c r="J60" s="235">
        <f t="shared" si="16"/>
        <v>0</v>
      </c>
      <c r="K60" s="235">
        <f t="shared" si="16"/>
        <v>0</v>
      </c>
      <c r="L60" s="235">
        <f t="shared" si="16"/>
        <v>0</v>
      </c>
      <c r="M60" s="235">
        <f t="shared" si="16"/>
        <v>0</v>
      </c>
      <c r="N60" s="235">
        <f t="shared" si="16"/>
        <v>0</v>
      </c>
      <c r="O60" s="235">
        <f t="shared" si="16"/>
        <v>0</v>
      </c>
      <c r="P60" s="235">
        <f t="shared" si="16"/>
        <v>0</v>
      </c>
      <c r="Q60" s="235">
        <f t="shared" si="16"/>
        <v>0</v>
      </c>
      <c r="R60" s="235">
        <f t="shared" si="16"/>
        <v>0</v>
      </c>
      <c r="S60" s="235">
        <f t="shared" si="16"/>
        <v>0</v>
      </c>
      <c r="T60" s="235">
        <f t="shared" si="16"/>
        <v>0</v>
      </c>
      <c r="U60" s="235">
        <f t="shared" si="16"/>
        <v>0</v>
      </c>
      <c r="V60" s="235">
        <f t="shared" si="16"/>
        <v>0</v>
      </c>
      <c r="W60" s="235">
        <f t="shared" si="16"/>
        <v>0</v>
      </c>
      <c r="X60" s="235">
        <f t="shared" si="16"/>
        <v>0</v>
      </c>
      <c r="Y60" s="235">
        <f t="shared" si="16"/>
        <v>0</v>
      </c>
      <c r="Z60" s="235">
        <f t="shared" si="16"/>
        <v>0</v>
      </c>
      <c r="AA60" s="235">
        <f t="shared" si="16"/>
        <v>0</v>
      </c>
      <c r="AB60" s="235">
        <f t="shared" si="16"/>
        <v>0</v>
      </c>
      <c r="AC60" s="235">
        <f t="shared" si="16"/>
        <v>0</v>
      </c>
      <c r="AD60" s="235">
        <f t="shared" si="16"/>
        <v>0</v>
      </c>
      <c r="AE60" s="245"/>
    </row>
    <row r="61" spans="2:31" ht="12.75">
      <c r="B61" s="218" t="s">
        <v>1473</v>
      </c>
      <c r="C61" s="215">
        <f aca="true" t="shared" si="17" ref="C61:C67">SUM(D61:AE61)</f>
        <v>0</v>
      </c>
      <c r="D61" s="209">
        <f>D63+D65</f>
        <v>0</v>
      </c>
      <c r="E61" s="209">
        <f aca="true" t="shared" si="18" ref="E61:AD62">E63+E65</f>
        <v>0</v>
      </c>
      <c r="F61" s="209">
        <f t="shared" si="18"/>
        <v>0</v>
      </c>
      <c r="G61" s="209">
        <f t="shared" si="18"/>
        <v>0</v>
      </c>
      <c r="H61" s="209">
        <f t="shared" si="18"/>
        <v>0</v>
      </c>
      <c r="I61" s="209">
        <f t="shared" si="18"/>
        <v>0</v>
      </c>
      <c r="J61" s="209">
        <f t="shared" si="18"/>
        <v>0</v>
      </c>
      <c r="K61" s="209">
        <f t="shared" si="18"/>
        <v>0</v>
      </c>
      <c r="L61" s="209">
        <f t="shared" si="18"/>
        <v>0</v>
      </c>
      <c r="M61" s="209">
        <f t="shared" si="18"/>
        <v>0</v>
      </c>
      <c r="N61" s="209">
        <f t="shared" si="18"/>
        <v>0</v>
      </c>
      <c r="O61" s="209">
        <f t="shared" si="18"/>
        <v>0</v>
      </c>
      <c r="P61" s="209">
        <f t="shared" si="18"/>
        <v>0</v>
      </c>
      <c r="Q61" s="209">
        <f t="shared" si="18"/>
        <v>0</v>
      </c>
      <c r="R61" s="209">
        <f t="shared" si="18"/>
        <v>0</v>
      </c>
      <c r="S61" s="209">
        <f t="shared" si="18"/>
        <v>0</v>
      </c>
      <c r="T61" s="209">
        <f t="shared" si="18"/>
        <v>0</v>
      </c>
      <c r="U61" s="209">
        <f t="shared" si="18"/>
        <v>0</v>
      </c>
      <c r="V61" s="209">
        <f t="shared" si="18"/>
        <v>0</v>
      </c>
      <c r="W61" s="209">
        <f t="shared" si="18"/>
        <v>0</v>
      </c>
      <c r="X61" s="209">
        <f t="shared" si="18"/>
        <v>0</v>
      </c>
      <c r="Y61" s="209">
        <f t="shared" si="18"/>
        <v>0</v>
      </c>
      <c r="Z61" s="209">
        <f t="shared" si="18"/>
        <v>0</v>
      </c>
      <c r="AA61" s="209">
        <f t="shared" si="18"/>
        <v>0</v>
      </c>
      <c r="AB61" s="209">
        <f t="shared" si="18"/>
        <v>0</v>
      </c>
      <c r="AC61" s="209">
        <f t="shared" si="18"/>
        <v>0</v>
      </c>
      <c r="AD61" s="209">
        <f t="shared" si="18"/>
        <v>0</v>
      </c>
      <c r="AE61" s="246"/>
    </row>
    <row r="62" spans="2:31" ht="12.75">
      <c r="B62" s="219" t="s">
        <v>1474</v>
      </c>
      <c r="C62" s="216">
        <f t="shared" si="17"/>
        <v>0</v>
      </c>
      <c r="D62" s="28">
        <f>D64+D66</f>
        <v>0</v>
      </c>
      <c r="E62" s="28">
        <f t="shared" si="18"/>
        <v>0</v>
      </c>
      <c r="F62" s="28">
        <f t="shared" si="18"/>
        <v>0</v>
      </c>
      <c r="G62" s="28">
        <f t="shared" si="18"/>
        <v>0</v>
      </c>
      <c r="H62" s="28">
        <f t="shared" si="18"/>
        <v>0</v>
      </c>
      <c r="I62" s="28">
        <f t="shared" si="18"/>
        <v>0</v>
      </c>
      <c r="J62" s="28">
        <f t="shared" si="18"/>
        <v>0</v>
      </c>
      <c r="K62" s="28">
        <f t="shared" si="18"/>
        <v>0</v>
      </c>
      <c r="L62" s="28">
        <f t="shared" si="18"/>
        <v>0</v>
      </c>
      <c r="M62" s="28">
        <f t="shared" si="18"/>
        <v>0</v>
      </c>
      <c r="N62" s="28">
        <f t="shared" si="18"/>
        <v>0</v>
      </c>
      <c r="O62" s="28">
        <f t="shared" si="18"/>
        <v>0</v>
      </c>
      <c r="P62" s="28">
        <f t="shared" si="18"/>
        <v>0</v>
      </c>
      <c r="Q62" s="28">
        <f t="shared" si="18"/>
        <v>0</v>
      </c>
      <c r="R62" s="28">
        <f t="shared" si="18"/>
        <v>0</v>
      </c>
      <c r="S62" s="28">
        <f t="shared" si="18"/>
        <v>0</v>
      </c>
      <c r="T62" s="28">
        <f t="shared" si="18"/>
        <v>0</v>
      </c>
      <c r="U62" s="28">
        <f t="shared" si="18"/>
        <v>0</v>
      </c>
      <c r="V62" s="28">
        <f t="shared" si="18"/>
        <v>0</v>
      </c>
      <c r="W62" s="28">
        <f t="shared" si="18"/>
        <v>0</v>
      </c>
      <c r="X62" s="28">
        <f t="shared" si="18"/>
        <v>0</v>
      </c>
      <c r="Y62" s="28">
        <f t="shared" si="18"/>
        <v>0</v>
      </c>
      <c r="Z62" s="28">
        <f t="shared" si="18"/>
        <v>0</v>
      </c>
      <c r="AA62" s="28">
        <f t="shared" si="18"/>
        <v>0</v>
      </c>
      <c r="AB62" s="28">
        <f t="shared" si="18"/>
        <v>0</v>
      </c>
      <c r="AC62" s="28">
        <f t="shared" si="18"/>
        <v>0</v>
      </c>
      <c r="AD62" s="28">
        <f t="shared" si="18"/>
        <v>0</v>
      </c>
      <c r="AE62" s="247"/>
    </row>
    <row r="63" spans="2:31" ht="12.75">
      <c r="B63" s="219" t="s">
        <v>1475</v>
      </c>
      <c r="C63" s="216">
        <f t="shared" si="17"/>
        <v>0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47"/>
    </row>
    <row r="64" spans="2:31" ht="12.75">
      <c r="B64" s="219" t="s">
        <v>1476</v>
      </c>
      <c r="C64" s="216">
        <f t="shared" si="17"/>
        <v>0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47"/>
    </row>
    <row r="65" spans="2:31" ht="12.75">
      <c r="B65" s="219" t="s">
        <v>1477</v>
      </c>
      <c r="C65" s="216">
        <f t="shared" si="17"/>
        <v>0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47"/>
    </row>
    <row r="66" spans="2:31" ht="13.5" thickBot="1">
      <c r="B66" s="220" t="s">
        <v>1478</v>
      </c>
      <c r="C66" s="237">
        <f t="shared" si="17"/>
        <v>0</v>
      </c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</row>
    <row r="67" spans="2:31" ht="12.75">
      <c r="B67" s="209"/>
      <c r="C67" s="209">
        <f t="shared" si="17"/>
        <v>0</v>
      </c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10"/>
    </row>
    <row r="68" spans="2:31" ht="13.5" thickBot="1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206"/>
    </row>
    <row r="69" spans="2:31" ht="13.5" thickBot="1">
      <c r="B69" s="217" t="s">
        <v>1481</v>
      </c>
      <c r="C69" s="213" t="s">
        <v>1423</v>
      </c>
      <c r="D69" s="207" t="s">
        <v>1442</v>
      </c>
      <c r="E69" s="207" t="s">
        <v>1443</v>
      </c>
      <c r="F69" s="207" t="s">
        <v>1444</v>
      </c>
      <c r="G69" s="207" t="s">
        <v>1445</v>
      </c>
      <c r="H69" s="207" t="s">
        <v>1446</v>
      </c>
      <c r="I69" s="207" t="s">
        <v>1447</v>
      </c>
      <c r="J69" s="207" t="s">
        <v>1448</v>
      </c>
      <c r="K69" s="207" t="s">
        <v>1449</v>
      </c>
      <c r="L69" s="207" t="s">
        <v>1450</v>
      </c>
      <c r="M69" s="207" t="s">
        <v>1451</v>
      </c>
      <c r="N69" s="207" t="s">
        <v>1452</v>
      </c>
      <c r="O69" s="207" t="s">
        <v>1453</v>
      </c>
      <c r="P69" s="207" t="s">
        <v>1454</v>
      </c>
      <c r="Q69" s="207" t="s">
        <v>1455</v>
      </c>
      <c r="R69" s="207" t="s">
        <v>1456</v>
      </c>
      <c r="S69" s="207" t="s">
        <v>1457</v>
      </c>
      <c r="T69" s="207" t="s">
        <v>1458</v>
      </c>
      <c r="U69" s="207" t="s">
        <v>1459</v>
      </c>
      <c r="V69" s="207" t="s">
        <v>1460</v>
      </c>
      <c r="W69" s="207" t="s">
        <v>1461</v>
      </c>
      <c r="X69" s="207" t="s">
        <v>1462</v>
      </c>
      <c r="Y69" s="207" t="s">
        <v>1463</v>
      </c>
      <c r="Z69" s="207" t="s">
        <v>1464</v>
      </c>
      <c r="AA69" s="207" t="s">
        <v>1465</v>
      </c>
      <c r="AB69" s="207" t="s">
        <v>1466</v>
      </c>
      <c r="AC69" s="207" t="s">
        <v>1467</v>
      </c>
      <c r="AD69" s="207" t="s">
        <v>1468</v>
      </c>
      <c r="AE69" s="244"/>
    </row>
    <row r="70" spans="2:31" ht="13.5" thickBot="1">
      <c r="B70" s="217" t="s">
        <v>1423</v>
      </c>
      <c r="C70" s="213">
        <f>SUM(D70:AE70)</f>
        <v>0</v>
      </c>
      <c r="D70" s="207">
        <f aca="true" t="shared" si="19" ref="D70:AD70">D71+D72</f>
        <v>0</v>
      </c>
      <c r="E70" s="207">
        <f t="shared" si="19"/>
        <v>0</v>
      </c>
      <c r="F70" s="207">
        <f t="shared" si="19"/>
        <v>0</v>
      </c>
      <c r="G70" s="207">
        <f t="shared" si="19"/>
        <v>0</v>
      </c>
      <c r="H70" s="207">
        <f t="shared" si="19"/>
        <v>0</v>
      </c>
      <c r="I70" s="207">
        <f t="shared" si="19"/>
        <v>0</v>
      </c>
      <c r="J70" s="207">
        <f t="shared" si="19"/>
        <v>0</v>
      </c>
      <c r="K70" s="207">
        <f t="shared" si="19"/>
        <v>0</v>
      </c>
      <c r="L70" s="207">
        <f t="shared" si="19"/>
        <v>0</v>
      </c>
      <c r="M70" s="207">
        <f t="shared" si="19"/>
        <v>0</v>
      </c>
      <c r="N70" s="207">
        <f t="shared" si="19"/>
        <v>0</v>
      </c>
      <c r="O70" s="207">
        <f t="shared" si="19"/>
        <v>0</v>
      </c>
      <c r="P70" s="207">
        <f t="shared" si="19"/>
        <v>0</v>
      </c>
      <c r="Q70" s="207">
        <f t="shared" si="19"/>
        <v>0</v>
      </c>
      <c r="R70" s="207">
        <f t="shared" si="19"/>
        <v>0</v>
      </c>
      <c r="S70" s="207">
        <f t="shared" si="19"/>
        <v>0</v>
      </c>
      <c r="T70" s="207">
        <f t="shared" si="19"/>
        <v>0</v>
      </c>
      <c r="U70" s="207">
        <f t="shared" si="19"/>
        <v>0</v>
      </c>
      <c r="V70" s="207">
        <f t="shared" si="19"/>
        <v>0</v>
      </c>
      <c r="W70" s="207">
        <f t="shared" si="19"/>
        <v>0</v>
      </c>
      <c r="X70" s="207">
        <f t="shared" si="19"/>
        <v>0</v>
      </c>
      <c r="Y70" s="207">
        <f t="shared" si="19"/>
        <v>0</v>
      </c>
      <c r="Z70" s="207">
        <f t="shared" si="19"/>
        <v>0</v>
      </c>
      <c r="AA70" s="207">
        <f t="shared" si="19"/>
        <v>0</v>
      </c>
      <c r="AB70" s="207">
        <f t="shared" si="19"/>
        <v>0</v>
      </c>
      <c r="AC70" s="207">
        <f t="shared" si="19"/>
        <v>0</v>
      </c>
      <c r="AD70" s="207">
        <f t="shared" si="19"/>
        <v>0</v>
      </c>
      <c r="AE70" s="244"/>
    </row>
    <row r="71" spans="2:31" ht="12.75">
      <c r="B71" s="226" t="s">
        <v>1473</v>
      </c>
      <c r="C71" s="221">
        <f aca="true" t="shared" si="20" ref="C71:C76">SUM(D71:AE71)</f>
        <v>0</v>
      </c>
      <c r="D71" s="25">
        <f>D73+D75</f>
        <v>0</v>
      </c>
      <c r="E71" s="25">
        <f aca="true" t="shared" si="21" ref="E71:AD72">E73+E75</f>
        <v>0</v>
      </c>
      <c r="F71" s="25">
        <f t="shared" si="21"/>
        <v>0</v>
      </c>
      <c r="G71" s="25">
        <f t="shared" si="21"/>
        <v>0</v>
      </c>
      <c r="H71" s="25">
        <f t="shared" si="21"/>
        <v>0</v>
      </c>
      <c r="I71" s="25">
        <f t="shared" si="21"/>
        <v>0</v>
      </c>
      <c r="J71" s="25">
        <f t="shared" si="21"/>
        <v>0</v>
      </c>
      <c r="K71" s="25">
        <f t="shared" si="21"/>
        <v>0</v>
      </c>
      <c r="L71" s="25">
        <f t="shared" si="21"/>
        <v>0</v>
      </c>
      <c r="M71" s="25">
        <f t="shared" si="21"/>
        <v>0</v>
      </c>
      <c r="N71" s="25">
        <f t="shared" si="21"/>
        <v>0</v>
      </c>
      <c r="O71" s="25">
        <f t="shared" si="21"/>
        <v>0</v>
      </c>
      <c r="P71" s="25">
        <f t="shared" si="21"/>
        <v>0</v>
      </c>
      <c r="Q71" s="25">
        <f t="shared" si="21"/>
        <v>0</v>
      </c>
      <c r="R71" s="25">
        <f t="shared" si="21"/>
        <v>0</v>
      </c>
      <c r="S71" s="25">
        <f t="shared" si="21"/>
        <v>0</v>
      </c>
      <c r="T71" s="25">
        <f t="shared" si="21"/>
        <v>0</v>
      </c>
      <c r="U71" s="25">
        <f t="shared" si="21"/>
        <v>0</v>
      </c>
      <c r="V71" s="25">
        <f t="shared" si="21"/>
        <v>0</v>
      </c>
      <c r="W71" s="25">
        <f t="shared" si="21"/>
        <v>0</v>
      </c>
      <c r="X71" s="25">
        <f t="shared" si="21"/>
        <v>0</v>
      </c>
      <c r="Y71" s="25">
        <f t="shared" si="21"/>
        <v>0</v>
      </c>
      <c r="Z71" s="25">
        <f t="shared" si="21"/>
        <v>0</v>
      </c>
      <c r="AA71" s="25">
        <f t="shared" si="21"/>
        <v>0</v>
      </c>
      <c r="AB71" s="25">
        <f t="shared" si="21"/>
        <v>0</v>
      </c>
      <c r="AC71" s="25">
        <f t="shared" si="21"/>
        <v>0</v>
      </c>
      <c r="AD71" s="25">
        <f t="shared" si="21"/>
        <v>0</v>
      </c>
      <c r="AE71" s="361"/>
    </row>
    <row r="72" spans="2:31" ht="12.75">
      <c r="B72" s="224" t="s">
        <v>1474</v>
      </c>
      <c r="C72" s="222">
        <f t="shared" si="20"/>
        <v>0</v>
      </c>
      <c r="D72" s="26">
        <f>D74+D76</f>
        <v>0</v>
      </c>
      <c r="E72" s="26">
        <f t="shared" si="21"/>
        <v>0</v>
      </c>
      <c r="F72" s="26">
        <f t="shared" si="21"/>
        <v>0</v>
      </c>
      <c r="G72" s="26">
        <f t="shared" si="21"/>
        <v>0</v>
      </c>
      <c r="H72" s="26">
        <f t="shared" si="21"/>
        <v>0</v>
      </c>
      <c r="I72" s="26">
        <f t="shared" si="21"/>
        <v>0</v>
      </c>
      <c r="J72" s="26">
        <f t="shared" si="21"/>
        <v>0</v>
      </c>
      <c r="K72" s="26">
        <f t="shared" si="21"/>
        <v>0</v>
      </c>
      <c r="L72" s="26">
        <f t="shared" si="21"/>
        <v>0</v>
      </c>
      <c r="M72" s="26">
        <f t="shared" si="21"/>
        <v>0</v>
      </c>
      <c r="N72" s="26">
        <f t="shared" si="21"/>
        <v>0</v>
      </c>
      <c r="O72" s="26">
        <f t="shared" si="21"/>
        <v>0</v>
      </c>
      <c r="P72" s="26">
        <f t="shared" si="21"/>
        <v>0</v>
      </c>
      <c r="Q72" s="26">
        <f t="shared" si="21"/>
        <v>0</v>
      </c>
      <c r="R72" s="26">
        <f t="shared" si="21"/>
        <v>0</v>
      </c>
      <c r="S72" s="26">
        <f t="shared" si="21"/>
        <v>0</v>
      </c>
      <c r="T72" s="26">
        <f t="shared" si="21"/>
        <v>0</v>
      </c>
      <c r="U72" s="26">
        <f t="shared" si="21"/>
        <v>0</v>
      </c>
      <c r="V72" s="26">
        <f t="shared" si="21"/>
        <v>0</v>
      </c>
      <c r="W72" s="26">
        <f t="shared" si="21"/>
        <v>0</v>
      </c>
      <c r="X72" s="26">
        <f t="shared" si="21"/>
        <v>0</v>
      </c>
      <c r="Y72" s="26">
        <f t="shared" si="21"/>
        <v>0</v>
      </c>
      <c r="Z72" s="26">
        <f t="shared" si="21"/>
        <v>0</v>
      </c>
      <c r="AA72" s="26">
        <f t="shared" si="21"/>
        <v>0</v>
      </c>
      <c r="AB72" s="26">
        <f t="shared" si="21"/>
        <v>0</v>
      </c>
      <c r="AC72" s="26">
        <f t="shared" si="21"/>
        <v>0</v>
      </c>
      <c r="AD72" s="26">
        <f t="shared" si="21"/>
        <v>0</v>
      </c>
      <c r="AE72" s="236"/>
    </row>
    <row r="73" spans="2:31" ht="12.75">
      <c r="B73" s="224" t="s">
        <v>1475</v>
      </c>
      <c r="C73" s="222">
        <f t="shared" si="20"/>
        <v>0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</row>
    <row r="74" spans="2:31" ht="12.75">
      <c r="B74" s="224" t="s">
        <v>1476</v>
      </c>
      <c r="C74" s="222">
        <f t="shared" si="20"/>
        <v>0</v>
      </c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</row>
    <row r="75" spans="2:31" ht="12.75">
      <c r="B75" s="224" t="s">
        <v>1477</v>
      </c>
      <c r="C75" s="222">
        <f t="shared" si="20"/>
        <v>0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</row>
    <row r="76" spans="2:31" ht="13.5" thickBot="1">
      <c r="B76" s="225" t="s">
        <v>1478</v>
      </c>
      <c r="C76" s="227">
        <f t="shared" si="20"/>
        <v>0</v>
      </c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</row>
    <row r="77" spans="2:31" ht="12.75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132"/>
    </row>
    <row r="78" spans="2:31" ht="13.5" thickBot="1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206"/>
    </row>
    <row r="79" spans="2:31" ht="13.5" thickBot="1">
      <c r="B79" s="357" t="s">
        <v>1482</v>
      </c>
      <c r="C79" s="358" t="s">
        <v>1423</v>
      </c>
      <c r="D79" s="244" t="s">
        <v>1442</v>
      </c>
      <c r="E79" s="244" t="s">
        <v>1443</v>
      </c>
      <c r="F79" s="244" t="s">
        <v>1444</v>
      </c>
      <c r="G79" s="244" t="s">
        <v>1445</v>
      </c>
      <c r="H79" s="244" t="s">
        <v>1446</v>
      </c>
      <c r="I79" s="244" t="s">
        <v>1447</v>
      </c>
      <c r="J79" s="244" t="s">
        <v>1448</v>
      </c>
      <c r="K79" s="244" t="s">
        <v>1449</v>
      </c>
      <c r="L79" s="244" t="s">
        <v>1450</v>
      </c>
      <c r="M79" s="244" t="s">
        <v>1451</v>
      </c>
      <c r="N79" s="244" t="s">
        <v>1452</v>
      </c>
      <c r="O79" s="244" t="s">
        <v>1453</v>
      </c>
      <c r="P79" s="244" t="s">
        <v>1454</v>
      </c>
      <c r="Q79" s="244" t="s">
        <v>1455</v>
      </c>
      <c r="R79" s="244" t="s">
        <v>1456</v>
      </c>
      <c r="S79" s="244" t="s">
        <v>1457</v>
      </c>
      <c r="T79" s="244" t="s">
        <v>1458</v>
      </c>
      <c r="U79" s="244" t="s">
        <v>1459</v>
      </c>
      <c r="V79" s="244" t="s">
        <v>1460</v>
      </c>
      <c r="W79" s="244" t="s">
        <v>1461</v>
      </c>
      <c r="X79" s="244" t="s">
        <v>1462</v>
      </c>
      <c r="Y79" s="244" t="s">
        <v>1463</v>
      </c>
      <c r="Z79" s="244" t="s">
        <v>1464</v>
      </c>
      <c r="AA79" s="244" t="s">
        <v>1465</v>
      </c>
      <c r="AB79" s="244" t="s">
        <v>1466</v>
      </c>
      <c r="AC79" s="244" t="s">
        <v>1467</v>
      </c>
      <c r="AD79" s="244" t="s">
        <v>1468</v>
      </c>
      <c r="AE79" s="244"/>
    </row>
    <row r="80" spans="2:31" ht="13.5" thickBot="1">
      <c r="B80" s="357" t="s">
        <v>1423</v>
      </c>
      <c r="C80" s="358">
        <f>SUM(D80:AE80)</f>
        <v>0</v>
      </c>
      <c r="D80" s="244">
        <f aca="true" t="shared" si="22" ref="D80:AD80">D81+D82</f>
        <v>0</v>
      </c>
      <c r="E80" s="244">
        <f t="shared" si="22"/>
        <v>0</v>
      </c>
      <c r="F80" s="244">
        <f t="shared" si="22"/>
        <v>0</v>
      </c>
      <c r="G80" s="244">
        <f t="shared" si="22"/>
        <v>0</v>
      </c>
      <c r="H80" s="244">
        <f t="shared" si="22"/>
        <v>0</v>
      </c>
      <c r="I80" s="244">
        <f t="shared" si="22"/>
        <v>0</v>
      </c>
      <c r="J80" s="244">
        <f t="shared" si="22"/>
        <v>0</v>
      </c>
      <c r="K80" s="244">
        <f t="shared" si="22"/>
        <v>0</v>
      </c>
      <c r="L80" s="244">
        <f t="shared" si="22"/>
        <v>0</v>
      </c>
      <c r="M80" s="244">
        <f t="shared" si="22"/>
        <v>0</v>
      </c>
      <c r="N80" s="244">
        <f t="shared" si="22"/>
        <v>0</v>
      </c>
      <c r="O80" s="244">
        <f t="shared" si="22"/>
        <v>0</v>
      </c>
      <c r="P80" s="244">
        <f t="shared" si="22"/>
        <v>0</v>
      </c>
      <c r="Q80" s="244">
        <f t="shared" si="22"/>
        <v>0</v>
      </c>
      <c r="R80" s="244">
        <f t="shared" si="22"/>
        <v>0</v>
      </c>
      <c r="S80" s="244">
        <f t="shared" si="22"/>
        <v>0</v>
      </c>
      <c r="T80" s="244">
        <f t="shared" si="22"/>
        <v>0</v>
      </c>
      <c r="U80" s="244">
        <f t="shared" si="22"/>
        <v>0</v>
      </c>
      <c r="V80" s="244">
        <f t="shared" si="22"/>
        <v>0</v>
      </c>
      <c r="W80" s="244">
        <f t="shared" si="22"/>
        <v>0</v>
      </c>
      <c r="X80" s="244">
        <f t="shared" si="22"/>
        <v>0</v>
      </c>
      <c r="Y80" s="244">
        <f t="shared" si="22"/>
        <v>0</v>
      </c>
      <c r="Z80" s="244">
        <f t="shared" si="22"/>
        <v>0</v>
      </c>
      <c r="AA80" s="244">
        <f t="shared" si="22"/>
        <v>0</v>
      </c>
      <c r="AB80" s="244">
        <f t="shared" si="22"/>
        <v>0</v>
      </c>
      <c r="AC80" s="244">
        <f t="shared" si="22"/>
        <v>0</v>
      </c>
      <c r="AD80" s="244">
        <f t="shared" si="22"/>
        <v>0</v>
      </c>
      <c r="AE80" s="244"/>
    </row>
    <row r="81" spans="2:31" ht="12.75">
      <c r="B81" s="359" t="s">
        <v>1473</v>
      </c>
      <c r="C81" s="360">
        <f aca="true" t="shared" si="23" ref="C81:C86">SUM(D81:AE81)</f>
        <v>0</v>
      </c>
      <c r="D81" s="361">
        <f>D83+D85</f>
        <v>0</v>
      </c>
      <c r="E81" s="361">
        <f aca="true" t="shared" si="24" ref="E81:AD82">E83+E85</f>
        <v>0</v>
      </c>
      <c r="F81" s="361">
        <f t="shared" si="24"/>
        <v>0</v>
      </c>
      <c r="G81" s="361">
        <f t="shared" si="24"/>
        <v>0</v>
      </c>
      <c r="H81" s="361">
        <f t="shared" si="24"/>
        <v>0</v>
      </c>
      <c r="I81" s="361">
        <f t="shared" si="24"/>
        <v>0</v>
      </c>
      <c r="J81" s="361">
        <f t="shared" si="24"/>
        <v>0</v>
      </c>
      <c r="K81" s="361">
        <f t="shared" si="24"/>
        <v>0</v>
      </c>
      <c r="L81" s="361">
        <f t="shared" si="24"/>
        <v>0</v>
      </c>
      <c r="M81" s="361">
        <f t="shared" si="24"/>
        <v>0</v>
      </c>
      <c r="N81" s="361">
        <f t="shared" si="24"/>
        <v>0</v>
      </c>
      <c r="O81" s="361">
        <f t="shared" si="24"/>
        <v>0</v>
      </c>
      <c r="P81" s="361">
        <f t="shared" si="24"/>
        <v>0</v>
      </c>
      <c r="Q81" s="361">
        <f t="shared" si="24"/>
        <v>0</v>
      </c>
      <c r="R81" s="361">
        <f t="shared" si="24"/>
        <v>0</v>
      </c>
      <c r="S81" s="361">
        <f t="shared" si="24"/>
        <v>0</v>
      </c>
      <c r="T81" s="361">
        <f t="shared" si="24"/>
        <v>0</v>
      </c>
      <c r="U81" s="361">
        <f t="shared" si="24"/>
        <v>0</v>
      </c>
      <c r="V81" s="361">
        <f t="shared" si="24"/>
        <v>0</v>
      </c>
      <c r="W81" s="361">
        <f t="shared" si="24"/>
        <v>0</v>
      </c>
      <c r="X81" s="361">
        <f t="shared" si="24"/>
        <v>0</v>
      </c>
      <c r="Y81" s="361">
        <f t="shared" si="24"/>
        <v>0</v>
      </c>
      <c r="Z81" s="361">
        <f t="shared" si="24"/>
        <v>0</v>
      </c>
      <c r="AA81" s="361">
        <f t="shared" si="24"/>
        <v>0</v>
      </c>
      <c r="AB81" s="361">
        <f t="shared" si="24"/>
        <v>0</v>
      </c>
      <c r="AC81" s="361">
        <f t="shared" si="24"/>
        <v>0</v>
      </c>
      <c r="AD81" s="361">
        <f t="shared" si="24"/>
        <v>0</v>
      </c>
      <c r="AE81" s="361"/>
    </row>
    <row r="82" spans="2:31" ht="12.75">
      <c r="B82" s="362" t="s">
        <v>1474</v>
      </c>
      <c r="C82" s="363">
        <f t="shared" si="23"/>
        <v>0</v>
      </c>
      <c r="D82" s="236">
        <f>D84+D86</f>
        <v>0</v>
      </c>
      <c r="E82" s="236">
        <f t="shared" si="24"/>
        <v>0</v>
      </c>
      <c r="F82" s="236">
        <f t="shared" si="24"/>
        <v>0</v>
      </c>
      <c r="G82" s="236">
        <f t="shared" si="24"/>
        <v>0</v>
      </c>
      <c r="H82" s="236">
        <f t="shared" si="24"/>
        <v>0</v>
      </c>
      <c r="I82" s="236">
        <f t="shared" si="24"/>
        <v>0</v>
      </c>
      <c r="J82" s="236">
        <f t="shared" si="24"/>
        <v>0</v>
      </c>
      <c r="K82" s="236">
        <f t="shared" si="24"/>
        <v>0</v>
      </c>
      <c r="L82" s="236">
        <f t="shared" si="24"/>
        <v>0</v>
      </c>
      <c r="M82" s="236">
        <f t="shared" si="24"/>
        <v>0</v>
      </c>
      <c r="N82" s="236">
        <f t="shared" si="24"/>
        <v>0</v>
      </c>
      <c r="O82" s="236">
        <f t="shared" si="24"/>
        <v>0</v>
      </c>
      <c r="P82" s="236">
        <f t="shared" si="24"/>
        <v>0</v>
      </c>
      <c r="Q82" s="236">
        <f t="shared" si="24"/>
        <v>0</v>
      </c>
      <c r="R82" s="236">
        <f t="shared" si="24"/>
        <v>0</v>
      </c>
      <c r="S82" s="236">
        <f t="shared" si="24"/>
        <v>0</v>
      </c>
      <c r="T82" s="236">
        <f t="shared" si="24"/>
        <v>0</v>
      </c>
      <c r="U82" s="236">
        <f t="shared" si="24"/>
        <v>0</v>
      </c>
      <c r="V82" s="236">
        <f t="shared" si="24"/>
        <v>0</v>
      </c>
      <c r="W82" s="236">
        <f t="shared" si="24"/>
        <v>0</v>
      </c>
      <c r="X82" s="236">
        <f t="shared" si="24"/>
        <v>0</v>
      </c>
      <c r="Y82" s="236">
        <f t="shared" si="24"/>
        <v>0</v>
      </c>
      <c r="Z82" s="236">
        <f t="shared" si="24"/>
        <v>0</v>
      </c>
      <c r="AA82" s="236">
        <f t="shared" si="24"/>
        <v>0</v>
      </c>
      <c r="AB82" s="236">
        <f t="shared" si="24"/>
        <v>0</v>
      </c>
      <c r="AC82" s="236">
        <f t="shared" si="24"/>
        <v>0</v>
      </c>
      <c r="AD82" s="236">
        <f t="shared" si="24"/>
        <v>0</v>
      </c>
      <c r="AE82" s="236"/>
    </row>
    <row r="83" spans="2:31" ht="12.75">
      <c r="B83" s="362" t="s">
        <v>1475</v>
      </c>
      <c r="C83" s="363">
        <f t="shared" si="23"/>
        <v>0</v>
      </c>
      <c r="D83" s="236">
        <f>D63+D73</f>
        <v>0</v>
      </c>
      <c r="E83" s="236">
        <f>E63+E73</f>
        <v>0</v>
      </c>
      <c r="F83" s="236">
        <f aca="true" t="shared" si="25" ref="F83:AD83">F63+F73</f>
        <v>0</v>
      </c>
      <c r="G83" s="236">
        <f t="shared" si="25"/>
        <v>0</v>
      </c>
      <c r="H83" s="236">
        <f t="shared" si="25"/>
        <v>0</v>
      </c>
      <c r="I83" s="236">
        <f t="shared" si="25"/>
        <v>0</v>
      </c>
      <c r="J83" s="236">
        <f t="shared" si="25"/>
        <v>0</v>
      </c>
      <c r="K83" s="236">
        <f t="shared" si="25"/>
        <v>0</v>
      </c>
      <c r="L83" s="236">
        <f t="shared" si="25"/>
        <v>0</v>
      </c>
      <c r="M83" s="236">
        <f t="shared" si="25"/>
        <v>0</v>
      </c>
      <c r="N83" s="236">
        <f t="shared" si="25"/>
        <v>0</v>
      </c>
      <c r="O83" s="236">
        <f t="shared" si="25"/>
        <v>0</v>
      </c>
      <c r="P83" s="236">
        <f t="shared" si="25"/>
        <v>0</v>
      </c>
      <c r="Q83" s="236">
        <f t="shared" si="25"/>
        <v>0</v>
      </c>
      <c r="R83" s="236">
        <f t="shared" si="25"/>
        <v>0</v>
      </c>
      <c r="S83" s="236">
        <f t="shared" si="25"/>
        <v>0</v>
      </c>
      <c r="T83" s="236">
        <f t="shared" si="25"/>
        <v>0</v>
      </c>
      <c r="U83" s="236">
        <f t="shared" si="25"/>
        <v>0</v>
      </c>
      <c r="V83" s="236">
        <f t="shared" si="25"/>
        <v>0</v>
      </c>
      <c r="W83" s="236">
        <f t="shared" si="25"/>
        <v>0</v>
      </c>
      <c r="X83" s="236">
        <f t="shared" si="25"/>
        <v>0</v>
      </c>
      <c r="Y83" s="236">
        <f t="shared" si="25"/>
        <v>0</v>
      </c>
      <c r="Z83" s="236">
        <f t="shared" si="25"/>
        <v>0</v>
      </c>
      <c r="AA83" s="236">
        <f t="shared" si="25"/>
        <v>0</v>
      </c>
      <c r="AB83" s="236">
        <f t="shared" si="25"/>
        <v>0</v>
      </c>
      <c r="AC83" s="236">
        <f t="shared" si="25"/>
        <v>0</v>
      </c>
      <c r="AD83" s="236">
        <f t="shared" si="25"/>
        <v>0</v>
      </c>
      <c r="AE83" s="236"/>
    </row>
    <row r="84" spans="2:31" ht="12.75">
      <c r="B84" s="362" t="s">
        <v>1476</v>
      </c>
      <c r="C84" s="363">
        <f t="shared" si="23"/>
        <v>0</v>
      </c>
      <c r="D84" s="236">
        <f>D64+D74</f>
        <v>0</v>
      </c>
      <c r="E84" s="236">
        <f aca="true" t="shared" si="26" ref="E84:AD84">E64+E74</f>
        <v>0</v>
      </c>
      <c r="F84" s="236">
        <f t="shared" si="26"/>
        <v>0</v>
      </c>
      <c r="G84" s="236">
        <f t="shared" si="26"/>
        <v>0</v>
      </c>
      <c r="H84" s="236">
        <f t="shared" si="26"/>
        <v>0</v>
      </c>
      <c r="I84" s="236">
        <f t="shared" si="26"/>
        <v>0</v>
      </c>
      <c r="J84" s="236">
        <f t="shared" si="26"/>
        <v>0</v>
      </c>
      <c r="K84" s="236">
        <f t="shared" si="26"/>
        <v>0</v>
      </c>
      <c r="L84" s="236">
        <f t="shared" si="26"/>
        <v>0</v>
      </c>
      <c r="M84" s="236">
        <f t="shared" si="26"/>
        <v>0</v>
      </c>
      <c r="N84" s="236">
        <f t="shared" si="26"/>
        <v>0</v>
      </c>
      <c r="O84" s="236">
        <f t="shared" si="26"/>
        <v>0</v>
      </c>
      <c r="P84" s="236">
        <f t="shared" si="26"/>
        <v>0</v>
      </c>
      <c r="Q84" s="236">
        <f t="shared" si="26"/>
        <v>0</v>
      </c>
      <c r="R84" s="236">
        <f t="shared" si="26"/>
        <v>0</v>
      </c>
      <c r="S84" s="236">
        <f t="shared" si="26"/>
        <v>0</v>
      </c>
      <c r="T84" s="236">
        <f t="shared" si="26"/>
        <v>0</v>
      </c>
      <c r="U84" s="236">
        <f t="shared" si="26"/>
        <v>0</v>
      </c>
      <c r="V84" s="236">
        <f t="shared" si="26"/>
        <v>0</v>
      </c>
      <c r="W84" s="236">
        <f t="shared" si="26"/>
        <v>0</v>
      </c>
      <c r="X84" s="236">
        <f t="shared" si="26"/>
        <v>0</v>
      </c>
      <c r="Y84" s="236">
        <f t="shared" si="26"/>
        <v>0</v>
      </c>
      <c r="Z84" s="236">
        <f t="shared" si="26"/>
        <v>0</v>
      </c>
      <c r="AA84" s="236">
        <f t="shared" si="26"/>
        <v>0</v>
      </c>
      <c r="AB84" s="236">
        <f t="shared" si="26"/>
        <v>0</v>
      </c>
      <c r="AC84" s="236">
        <f t="shared" si="26"/>
        <v>0</v>
      </c>
      <c r="AD84" s="236">
        <f t="shared" si="26"/>
        <v>0</v>
      </c>
      <c r="AE84" s="236"/>
    </row>
    <row r="85" spans="2:31" ht="12.75">
      <c r="B85" s="362" t="s">
        <v>1477</v>
      </c>
      <c r="C85" s="363">
        <f t="shared" si="23"/>
        <v>0</v>
      </c>
      <c r="D85" s="236">
        <f>D65+D75</f>
        <v>0</v>
      </c>
      <c r="E85" s="236">
        <f aca="true" t="shared" si="27" ref="E85:AD85">E65+E75</f>
        <v>0</v>
      </c>
      <c r="F85" s="236">
        <f t="shared" si="27"/>
        <v>0</v>
      </c>
      <c r="G85" s="236">
        <f t="shared" si="27"/>
        <v>0</v>
      </c>
      <c r="H85" s="236">
        <f t="shared" si="27"/>
        <v>0</v>
      </c>
      <c r="I85" s="236">
        <f t="shared" si="27"/>
        <v>0</v>
      </c>
      <c r="J85" s="236">
        <f t="shared" si="27"/>
        <v>0</v>
      </c>
      <c r="K85" s="236">
        <f t="shared" si="27"/>
        <v>0</v>
      </c>
      <c r="L85" s="236">
        <f t="shared" si="27"/>
        <v>0</v>
      </c>
      <c r="M85" s="236">
        <f t="shared" si="27"/>
        <v>0</v>
      </c>
      <c r="N85" s="236">
        <f t="shared" si="27"/>
        <v>0</v>
      </c>
      <c r="O85" s="236">
        <f t="shared" si="27"/>
        <v>0</v>
      </c>
      <c r="P85" s="236">
        <f t="shared" si="27"/>
        <v>0</v>
      </c>
      <c r="Q85" s="236">
        <f t="shared" si="27"/>
        <v>0</v>
      </c>
      <c r="R85" s="236">
        <f t="shared" si="27"/>
        <v>0</v>
      </c>
      <c r="S85" s="236">
        <f t="shared" si="27"/>
        <v>0</v>
      </c>
      <c r="T85" s="236">
        <f t="shared" si="27"/>
        <v>0</v>
      </c>
      <c r="U85" s="236">
        <f t="shared" si="27"/>
        <v>0</v>
      </c>
      <c r="V85" s="236">
        <f t="shared" si="27"/>
        <v>0</v>
      </c>
      <c r="W85" s="236">
        <f t="shared" si="27"/>
        <v>0</v>
      </c>
      <c r="X85" s="236">
        <f t="shared" si="27"/>
        <v>0</v>
      </c>
      <c r="Y85" s="236">
        <f t="shared" si="27"/>
        <v>0</v>
      </c>
      <c r="Z85" s="236">
        <f t="shared" si="27"/>
        <v>0</v>
      </c>
      <c r="AA85" s="236">
        <f t="shared" si="27"/>
        <v>0</v>
      </c>
      <c r="AB85" s="236">
        <f t="shared" si="27"/>
        <v>0</v>
      </c>
      <c r="AC85" s="236">
        <f t="shared" si="27"/>
        <v>0</v>
      </c>
      <c r="AD85" s="236">
        <f t="shared" si="27"/>
        <v>0</v>
      </c>
      <c r="AE85" s="236"/>
    </row>
    <row r="86" spans="2:31" ht="13.5" thickBot="1">
      <c r="B86" s="364" t="s">
        <v>1478</v>
      </c>
      <c r="C86" s="365">
        <f t="shared" si="23"/>
        <v>0</v>
      </c>
      <c r="D86" s="229">
        <f>D66+D76</f>
        <v>0</v>
      </c>
      <c r="E86" s="229">
        <f aca="true" t="shared" si="28" ref="E86:AD86">E66+E76</f>
        <v>0</v>
      </c>
      <c r="F86" s="229">
        <f t="shared" si="28"/>
        <v>0</v>
      </c>
      <c r="G86" s="229">
        <f t="shared" si="28"/>
        <v>0</v>
      </c>
      <c r="H86" s="229">
        <f t="shared" si="28"/>
        <v>0</v>
      </c>
      <c r="I86" s="229">
        <f t="shared" si="28"/>
        <v>0</v>
      </c>
      <c r="J86" s="229">
        <f t="shared" si="28"/>
        <v>0</v>
      </c>
      <c r="K86" s="229">
        <f t="shared" si="28"/>
        <v>0</v>
      </c>
      <c r="L86" s="229">
        <f t="shared" si="28"/>
        <v>0</v>
      </c>
      <c r="M86" s="229">
        <f t="shared" si="28"/>
        <v>0</v>
      </c>
      <c r="N86" s="229">
        <f t="shared" si="28"/>
        <v>0</v>
      </c>
      <c r="O86" s="229">
        <f t="shared" si="28"/>
        <v>0</v>
      </c>
      <c r="P86" s="229">
        <f t="shared" si="28"/>
        <v>0</v>
      </c>
      <c r="Q86" s="229">
        <f t="shared" si="28"/>
        <v>0</v>
      </c>
      <c r="R86" s="229">
        <f t="shared" si="28"/>
        <v>0</v>
      </c>
      <c r="S86" s="229">
        <f t="shared" si="28"/>
        <v>0</v>
      </c>
      <c r="T86" s="229">
        <f t="shared" si="28"/>
        <v>0</v>
      </c>
      <c r="U86" s="229">
        <f t="shared" si="28"/>
        <v>0</v>
      </c>
      <c r="V86" s="229">
        <f t="shared" si="28"/>
        <v>0</v>
      </c>
      <c r="W86" s="229">
        <f t="shared" si="28"/>
        <v>0</v>
      </c>
      <c r="X86" s="229">
        <f t="shared" si="28"/>
        <v>0</v>
      </c>
      <c r="Y86" s="229">
        <f t="shared" si="28"/>
        <v>0</v>
      </c>
      <c r="Z86" s="229">
        <f t="shared" si="28"/>
        <v>0</v>
      </c>
      <c r="AA86" s="229">
        <f t="shared" si="28"/>
        <v>0</v>
      </c>
      <c r="AB86" s="229">
        <f t="shared" si="28"/>
        <v>0</v>
      </c>
      <c r="AC86" s="229">
        <f t="shared" si="28"/>
        <v>0</v>
      </c>
      <c r="AD86" s="229">
        <f t="shared" si="28"/>
        <v>0</v>
      </c>
      <c r="AE86" s="229"/>
    </row>
    <row r="87" spans="2:31" ht="12.75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132"/>
    </row>
    <row r="88" spans="2:31" ht="13.5" thickBot="1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206"/>
    </row>
    <row r="89" spans="2:31" ht="13.5" thickBot="1">
      <c r="B89" s="217" t="s">
        <v>1483</v>
      </c>
      <c r="C89" s="213" t="s">
        <v>1423</v>
      </c>
      <c r="D89" s="207" t="s">
        <v>1442</v>
      </c>
      <c r="E89" s="207" t="s">
        <v>1443</v>
      </c>
      <c r="F89" s="207" t="s">
        <v>1444</v>
      </c>
      <c r="G89" s="207" t="s">
        <v>1445</v>
      </c>
      <c r="H89" s="207" t="s">
        <v>1446</v>
      </c>
      <c r="I89" s="207" t="s">
        <v>1447</v>
      </c>
      <c r="J89" s="207" t="s">
        <v>1448</v>
      </c>
      <c r="K89" s="207" t="s">
        <v>1449</v>
      </c>
      <c r="L89" s="207" t="s">
        <v>1450</v>
      </c>
      <c r="M89" s="207" t="s">
        <v>1451</v>
      </c>
      <c r="N89" s="207" t="s">
        <v>1452</v>
      </c>
      <c r="O89" s="207" t="s">
        <v>1453</v>
      </c>
      <c r="P89" s="207" t="s">
        <v>1454</v>
      </c>
      <c r="Q89" s="207" t="s">
        <v>1455</v>
      </c>
      <c r="R89" s="207" t="s">
        <v>1456</v>
      </c>
      <c r="S89" s="207" t="s">
        <v>1457</v>
      </c>
      <c r="T89" s="207" t="s">
        <v>1458</v>
      </c>
      <c r="U89" s="207" t="s">
        <v>1459</v>
      </c>
      <c r="V89" s="207" t="s">
        <v>1460</v>
      </c>
      <c r="W89" s="207" t="s">
        <v>1461</v>
      </c>
      <c r="X89" s="207" t="s">
        <v>1462</v>
      </c>
      <c r="Y89" s="207" t="s">
        <v>1463</v>
      </c>
      <c r="Z89" s="207" t="s">
        <v>1464</v>
      </c>
      <c r="AA89" s="207" t="s">
        <v>1465</v>
      </c>
      <c r="AB89" s="207" t="s">
        <v>1466</v>
      </c>
      <c r="AC89" s="207" t="s">
        <v>1467</v>
      </c>
      <c r="AD89" s="207" t="s">
        <v>1468</v>
      </c>
      <c r="AE89" s="244"/>
    </row>
    <row r="90" spans="2:31" ht="13.5" thickBot="1">
      <c r="B90" s="217" t="s">
        <v>1423</v>
      </c>
      <c r="C90" s="213">
        <f aca="true" t="shared" si="29" ref="C90:C96">SUM(D90:AE90)</f>
        <v>0</v>
      </c>
      <c r="D90" s="207">
        <f aca="true" t="shared" si="30" ref="D90:AD90">D91+D92</f>
        <v>0</v>
      </c>
      <c r="E90" s="207">
        <f t="shared" si="30"/>
        <v>0</v>
      </c>
      <c r="F90" s="207">
        <f t="shared" si="30"/>
        <v>0</v>
      </c>
      <c r="G90" s="207">
        <f t="shared" si="30"/>
        <v>0</v>
      </c>
      <c r="H90" s="207">
        <f t="shared" si="30"/>
        <v>0</v>
      </c>
      <c r="I90" s="207">
        <f t="shared" si="30"/>
        <v>0</v>
      </c>
      <c r="J90" s="207">
        <f t="shared" si="30"/>
        <v>0</v>
      </c>
      <c r="K90" s="207">
        <f t="shared" si="30"/>
        <v>0</v>
      </c>
      <c r="L90" s="207">
        <f t="shared" si="30"/>
        <v>0</v>
      </c>
      <c r="M90" s="207">
        <f t="shared" si="30"/>
        <v>0</v>
      </c>
      <c r="N90" s="207">
        <f t="shared" si="30"/>
        <v>0</v>
      </c>
      <c r="O90" s="207">
        <f t="shared" si="30"/>
        <v>0</v>
      </c>
      <c r="P90" s="207">
        <f t="shared" si="30"/>
        <v>0</v>
      </c>
      <c r="Q90" s="207">
        <f t="shared" si="30"/>
        <v>0</v>
      </c>
      <c r="R90" s="207">
        <f t="shared" si="30"/>
        <v>0</v>
      </c>
      <c r="S90" s="207">
        <f t="shared" si="30"/>
        <v>0</v>
      </c>
      <c r="T90" s="207">
        <f t="shared" si="30"/>
        <v>0</v>
      </c>
      <c r="U90" s="207">
        <f t="shared" si="30"/>
        <v>0</v>
      </c>
      <c r="V90" s="207">
        <f t="shared" si="30"/>
        <v>0</v>
      </c>
      <c r="W90" s="207">
        <f t="shared" si="30"/>
        <v>0</v>
      </c>
      <c r="X90" s="207">
        <f t="shared" si="30"/>
        <v>0</v>
      </c>
      <c r="Y90" s="207">
        <f t="shared" si="30"/>
        <v>0</v>
      </c>
      <c r="Z90" s="207">
        <f t="shared" si="30"/>
        <v>0</v>
      </c>
      <c r="AA90" s="207">
        <f t="shared" si="30"/>
        <v>0</v>
      </c>
      <c r="AB90" s="207">
        <f t="shared" si="30"/>
        <v>0</v>
      </c>
      <c r="AC90" s="207">
        <f t="shared" si="30"/>
        <v>0</v>
      </c>
      <c r="AD90" s="207">
        <f t="shared" si="30"/>
        <v>0</v>
      </c>
      <c r="AE90" s="244"/>
    </row>
    <row r="91" spans="2:31" ht="12.75">
      <c r="B91" s="226" t="s">
        <v>1473</v>
      </c>
      <c r="C91" s="221">
        <f t="shared" si="29"/>
        <v>0</v>
      </c>
      <c r="D91" s="25">
        <f>D93+D95</f>
        <v>0</v>
      </c>
      <c r="E91" s="25">
        <f aca="true" t="shared" si="31" ref="E91:AD91">E93+E95</f>
        <v>0</v>
      </c>
      <c r="F91" s="25">
        <f t="shared" si="31"/>
        <v>0</v>
      </c>
      <c r="G91" s="25">
        <f t="shared" si="31"/>
        <v>0</v>
      </c>
      <c r="H91" s="25">
        <f t="shared" si="31"/>
        <v>0</v>
      </c>
      <c r="I91" s="25">
        <f t="shared" si="31"/>
        <v>0</v>
      </c>
      <c r="J91" s="25">
        <f t="shared" si="31"/>
        <v>0</v>
      </c>
      <c r="K91" s="25">
        <f t="shared" si="31"/>
        <v>0</v>
      </c>
      <c r="L91" s="25">
        <f t="shared" si="31"/>
        <v>0</v>
      </c>
      <c r="M91" s="25">
        <f t="shared" si="31"/>
        <v>0</v>
      </c>
      <c r="N91" s="25">
        <f t="shared" si="31"/>
        <v>0</v>
      </c>
      <c r="O91" s="25">
        <f t="shared" si="31"/>
        <v>0</v>
      </c>
      <c r="P91" s="25">
        <f t="shared" si="31"/>
        <v>0</v>
      </c>
      <c r="Q91" s="25">
        <f t="shared" si="31"/>
        <v>0</v>
      </c>
      <c r="R91" s="25">
        <f t="shared" si="31"/>
        <v>0</v>
      </c>
      <c r="S91" s="25">
        <f t="shared" si="31"/>
        <v>0</v>
      </c>
      <c r="T91" s="25">
        <f t="shared" si="31"/>
        <v>0</v>
      </c>
      <c r="U91" s="25">
        <f t="shared" si="31"/>
        <v>0</v>
      </c>
      <c r="V91" s="25">
        <f t="shared" si="31"/>
        <v>0</v>
      </c>
      <c r="W91" s="25">
        <f t="shared" si="31"/>
        <v>0</v>
      </c>
      <c r="X91" s="25">
        <f t="shared" si="31"/>
        <v>0</v>
      </c>
      <c r="Y91" s="25">
        <f t="shared" si="31"/>
        <v>0</v>
      </c>
      <c r="Z91" s="25">
        <f t="shared" si="31"/>
        <v>0</v>
      </c>
      <c r="AA91" s="25">
        <f t="shared" si="31"/>
        <v>0</v>
      </c>
      <c r="AB91" s="25">
        <f t="shared" si="31"/>
        <v>0</v>
      </c>
      <c r="AC91" s="25">
        <f t="shared" si="31"/>
        <v>0</v>
      </c>
      <c r="AD91" s="25">
        <f t="shared" si="31"/>
        <v>0</v>
      </c>
      <c r="AE91" s="361"/>
    </row>
    <row r="92" spans="2:31" ht="12.75">
      <c r="B92" s="224" t="s">
        <v>1474</v>
      </c>
      <c r="C92" s="222">
        <f t="shared" si="29"/>
        <v>0</v>
      </c>
      <c r="D92" s="26">
        <f>D94+D96</f>
        <v>0</v>
      </c>
      <c r="E92" s="26">
        <f aca="true" t="shared" si="32" ref="E92:AD92">E94+E96</f>
        <v>0</v>
      </c>
      <c r="F92" s="26">
        <f t="shared" si="32"/>
        <v>0</v>
      </c>
      <c r="G92" s="26">
        <f t="shared" si="32"/>
        <v>0</v>
      </c>
      <c r="H92" s="26">
        <f t="shared" si="32"/>
        <v>0</v>
      </c>
      <c r="I92" s="26">
        <f t="shared" si="32"/>
        <v>0</v>
      </c>
      <c r="J92" s="26">
        <f t="shared" si="32"/>
        <v>0</v>
      </c>
      <c r="K92" s="26">
        <f t="shared" si="32"/>
        <v>0</v>
      </c>
      <c r="L92" s="26">
        <f t="shared" si="32"/>
        <v>0</v>
      </c>
      <c r="M92" s="26">
        <f t="shared" si="32"/>
        <v>0</v>
      </c>
      <c r="N92" s="26">
        <f t="shared" si="32"/>
        <v>0</v>
      </c>
      <c r="O92" s="26">
        <f t="shared" si="32"/>
        <v>0</v>
      </c>
      <c r="P92" s="26">
        <f t="shared" si="32"/>
        <v>0</v>
      </c>
      <c r="Q92" s="26">
        <f t="shared" si="32"/>
        <v>0</v>
      </c>
      <c r="R92" s="26">
        <f t="shared" si="32"/>
        <v>0</v>
      </c>
      <c r="S92" s="26">
        <f t="shared" si="32"/>
        <v>0</v>
      </c>
      <c r="T92" s="26">
        <f t="shared" si="32"/>
        <v>0</v>
      </c>
      <c r="U92" s="26">
        <f t="shared" si="32"/>
        <v>0</v>
      </c>
      <c r="V92" s="26">
        <f t="shared" si="32"/>
        <v>0</v>
      </c>
      <c r="W92" s="26">
        <f t="shared" si="32"/>
        <v>0</v>
      </c>
      <c r="X92" s="26">
        <f t="shared" si="32"/>
        <v>0</v>
      </c>
      <c r="Y92" s="26">
        <f t="shared" si="32"/>
        <v>0</v>
      </c>
      <c r="Z92" s="26">
        <f t="shared" si="32"/>
        <v>0</v>
      </c>
      <c r="AA92" s="26">
        <f t="shared" si="32"/>
        <v>0</v>
      </c>
      <c r="AB92" s="26">
        <f t="shared" si="32"/>
        <v>0</v>
      </c>
      <c r="AC92" s="26">
        <f t="shared" si="32"/>
        <v>0</v>
      </c>
      <c r="AD92" s="26">
        <f t="shared" si="32"/>
        <v>0</v>
      </c>
      <c r="AE92" s="236"/>
    </row>
    <row r="93" spans="2:31" ht="12.75">
      <c r="B93" s="224" t="s">
        <v>1475</v>
      </c>
      <c r="C93" s="222">
        <f t="shared" si="29"/>
        <v>0</v>
      </c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236"/>
    </row>
    <row r="94" spans="2:31" ht="12.75">
      <c r="B94" s="224" t="s">
        <v>1476</v>
      </c>
      <c r="C94" s="222">
        <f t="shared" si="29"/>
        <v>0</v>
      </c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236"/>
    </row>
    <row r="95" spans="2:31" ht="12.75">
      <c r="B95" s="224" t="s">
        <v>1477</v>
      </c>
      <c r="C95" s="222">
        <f t="shared" si="29"/>
        <v>0</v>
      </c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236"/>
    </row>
    <row r="96" spans="2:31" ht="13.5" thickBot="1">
      <c r="B96" s="225" t="s">
        <v>1478</v>
      </c>
      <c r="C96" s="227">
        <f t="shared" si="29"/>
        <v>0</v>
      </c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36"/>
    </row>
    <row r="97" spans="2:31" ht="12.75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132"/>
    </row>
    <row r="98" spans="2:31" ht="13.5" thickBot="1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206"/>
    </row>
    <row r="99" spans="2:31" ht="13.5" thickBot="1">
      <c r="B99" s="357" t="s">
        <v>1484</v>
      </c>
      <c r="C99" s="358" t="s">
        <v>1423</v>
      </c>
      <c r="D99" s="244" t="s">
        <v>1442</v>
      </c>
      <c r="E99" s="244" t="s">
        <v>1443</v>
      </c>
      <c r="F99" s="244" t="s">
        <v>1444</v>
      </c>
      <c r="G99" s="244" t="s">
        <v>1445</v>
      </c>
      <c r="H99" s="244" t="s">
        <v>1446</v>
      </c>
      <c r="I99" s="244" t="s">
        <v>1447</v>
      </c>
      <c r="J99" s="244" t="s">
        <v>1448</v>
      </c>
      <c r="K99" s="244" t="s">
        <v>1449</v>
      </c>
      <c r="L99" s="244" t="s">
        <v>1450</v>
      </c>
      <c r="M99" s="244" t="s">
        <v>1451</v>
      </c>
      <c r="N99" s="244" t="s">
        <v>1452</v>
      </c>
      <c r="O99" s="244" t="s">
        <v>1453</v>
      </c>
      <c r="P99" s="244" t="s">
        <v>1454</v>
      </c>
      <c r="Q99" s="244" t="s">
        <v>1455</v>
      </c>
      <c r="R99" s="244" t="s">
        <v>1456</v>
      </c>
      <c r="S99" s="244" t="s">
        <v>1457</v>
      </c>
      <c r="T99" s="244" t="s">
        <v>1458</v>
      </c>
      <c r="U99" s="244" t="s">
        <v>1459</v>
      </c>
      <c r="V99" s="244" t="s">
        <v>1460</v>
      </c>
      <c r="W99" s="244" t="s">
        <v>1461</v>
      </c>
      <c r="X99" s="244" t="s">
        <v>1462</v>
      </c>
      <c r="Y99" s="244" t="s">
        <v>1463</v>
      </c>
      <c r="Z99" s="244" t="s">
        <v>1464</v>
      </c>
      <c r="AA99" s="244" t="s">
        <v>1465</v>
      </c>
      <c r="AB99" s="244" t="s">
        <v>1466</v>
      </c>
      <c r="AC99" s="244" t="s">
        <v>1467</v>
      </c>
      <c r="AD99" s="244" t="s">
        <v>1468</v>
      </c>
      <c r="AE99" s="244"/>
    </row>
    <row r="100" spans="2:31" ht="13.5" thickBot="1">
      <c r="B100" s="357" t="s">
        <v>1423</v>
      </c>
      <c r="C100" s="358">
        <f>SUM(D100:AE100)</f>
        <v>0</v>
      </c>
      <c r="D100" s="244">
        <f aca="true" t="shared" si="33" ref="D100:AD100">D101+D102</f>
        <v>0</v>
      </c>
      <c r="E100" s="244">
        <f t="shared" si="33"/>
        <v>0</v>
      </c>
      <c r="F100" s="244">
        <f t="shared" si="33"/>
        <v>0</v>
      </c>
      <c r="G100" s="244">
        <f t="shared" si="33"/>
        <v>0</v>
      </c>
      <c r="H100" s="244">
        <f t="shared" si="33"/>
        <v>0</v>
      </c>
      <c r="I100" s="244">
        <f t="shared" si="33"/>
        <v>0</v>
      </c>
      <c r="J100" s="244">
        <f t="shared" si="33"/>
        <v>0</v>
      </c>
      <c r="K100" s="244">
        <f t="shared" si="33"/>
        <v>0</v>
      </c>
      <c r="L100" s="244">
        <f t="shared" si="33"/>
        <v>0</v>
      </c>
      <c r="M100" s="244">
        <f t="shared" si="33"/>
        <v>0</v>
      </c>
      <c r="N100" s="244">
        <f t="shared" si="33"/>
        <v>0</v>
      </c>
      <c r="O100" s="244">
        <f t="shared" si="33"/>
        <v>0</v>
      </c>
      <c r="P100" s="244">
        <f t="shared" si="33"/>
        <v>0</v>
      </c>
      <c r="Q100" s="244">
        <f t="shared" si="33"/>
        <v>0</v>
      </c>
      <c r="R100" s="244">
        <f t="shared" si="33"/>
        <v>0</v>
      </c>
      <c r="S100" s="244">
        <f t="shared" si="33"/>
        <v>0</v>
      </c>
      <c r="T100" s="244">
        <f t="shared" si="33"/>
        <v>0</v>
      </c>
      <c r="U100" s="244">
        <f t="shared" si="33"/>
        <v>0</v>
      </c>
      <c r="V100" s="244">
        <f t="shared" si="33"/>
        <v>0</v>
      </c>
      <c r="W100" s="244">
        <f t="shared" si="33"/>
        <v>0</v>
      </c>
      <c r="X100" s="244">
        <f t="shared" si="33"/>
        <v>0</v>
      </c>
      <c r="Y100" s="244">
        <f t="shared" si="33"/>
        <v>0</v>
      </c>
      <c r="Z100" s="244">
        <f t="shared" si="33"/>
        <v>0</v>
      </c>
      <c r="AA100" s="244">
        <f t="shared" si="33"/>
        <v>0</v>
      </c>
      <c r="AB100" s="244">
        <f t="shared" si="33"/>
        <v>0</v>
      </c>
      <c r="AC100" s="244">
        <f t="shared" si="33"/>
        <v>0</v>
      </c>
      <c r="AD100" s="244">
        <f t="shared" si="33"/>
        <v>0</v>
      </c>
      <c r="AE100" s="244"/>
    </row>
    <row r="101" spans="2:31" ht="12.75">
      <c r="B101" s="359" t="s">
        <v>1473</v>
      </c>
      <c r="C101" s="360">
        <f aca="true" t="shared" si="34" ref="C101:C106">SUM(D101:AE101)</f>
        <v>0</v>
      </c>
      <c r="D101" s="361">
        <f>D103+D105</f>
        <v>0</v>
      </c>
      <c r="E101" s="361">
        <f aca="true" t="shared" si="35" ref="E101:AD102">E103+E105</f>
        <v>0</v>
      </c>
      <c r="F101" s="361">
        <f t="shared" si="35"/>
        <v>0</v>
      </c>
      <c r="G101" s="361">
        <f t="shared" si="35"/>
        <v>0</v>
      </c>
      <c r="H101" s="361">
        <f t="shared" si="35"/>
        <v>0</v>
      </c>
      <c r="I101" s="361">
        <f t="shared" si="35"/>
        <v>0</v>
      </c>
      <c r="J101" s="361">
        <f t="shared" si="35"/>
        <v>0</v>
      </c>
      <c r="K101" s="361">
        <f t="shared" si="35"/>
        <v>0</v>
      </c>
      <c r="L101" s="361">
        <f t="shared" si="35"/>
        <v>0</v>
      </c>
      <c r="M101" s="361">
        <f t="shared" si="35"/>
        <v>0</v>
      </c>
      <c r="N101" s="361">
        <f t="shared" si="35"/>
        <v>0</v>
      </c>
      <c r="O101" s="361">
        <f t="shared" si="35"/>
        <v>0</v>
      </c>
      <c r="P101" s="361">
        <f t="shared" si="35"/>
        <v>0</v>
      </c>
      <c r="Q101" s="361">
        <f t="shared" si="35"/>
        <v>0</v>
      </c>
      <c r="R101" s="361">
        <f t="shared" si="35"/>
        <v>0</v>
      </c>
      <c r="S101" s="361">
        <f t="shared" si="35"/>
        <v>0</v>
      </c>
      <c r="T101" s="361">
        <f t="shared" si="35"/>
        <v>0</v>
      </c>
      <c r="U101" s="361">
        <f t="shared" si="35"/>
        <v>0</v>
      </c>
      <c r="V101" s="361">
        <f t="shared" si="35"/>
        <v>0</v>
      </c>
      <c r="W101" s="361">
        <f t="shared" si="35"/>
        <v>0</v>
      </c>
      <c r="X101" s="361">
        <f t="shared" si="35"/>
        <v>0</v>
      </c>
      <c r="Y101" s="361">
        <f t="shared" si="35"/>
        <v>0</v>
      </c>
      <c r="Z101" s="361">
        <f t="shared" si="35"/>
        <v>0</v>
      </c>
      <c r="AA101" s="361">
        <f t="shared" si="35"/>
        <v>0</v>
      </c>
      <c r="AB101" s="361">
        <f t="shared" si="35"/>
        <v>0</v>
      </c>
      <c r="AC101" s="361">
        <f t="shared" si="35"/>
        <v>0</v>
      </c>
      <c r="AD101" s="361">
        <f t="shared" si="35"/>
        <v>0</v>
      </c>
      <c r="AE101" s="361"/>
    </row>
    <row r="102" spans="2:31" ht="12.75">
      <c r="B102" s="362" t="s">
        <v>1474</v>
      </c>
      <c r="C102" s="363">
        <f t="shared" si="34"/>
        <v>0</v>
      </c>
      <c r="D102" s="236">
        <f>D104+D106</f>
        <v>0</v>
      </c>
      <c r="E102" s="236">
        <f t="shared" si="35"/>
        <v>0</v>
      </c>
      <c r="F102" s="236">
        <f t="shared" si="35"/>
        <v>0</v>
      </c>
      <c r="G102" s="236">
        <f t="shared" si="35"/>
        <v>0</v>
      </c>
      <c r="H102" s="236">
        <f t="shared" si="35"/>
        <v>0</v>
      </c>
      <c r="I102" s="236">
        <f t="shared" si="35"/>
        <v>0</v>
      </c>
      <c r="J102" s="236">
        <f t="shared" si="35"/>
        <v>0</v>
      </c>
      <c r="K102" s="236">
        <f t="shared" si="35"/>
        <v>0</v>
      </c>
      <c r="L102" s="236">
        <f t="shared" si="35"/>
        <v>0</v>
      </c>
      <c r="M102" s="236">
        <f t="shared" si="35"/>
        <v>0</v>
      </c>
      <c r="N102" s="236">
        <f t="shared" si="35"/>
        <v>0</v>
      </c>
      <c r="O102" s="236">
        <f t="shared" si="35"/>
        <v>0</v>
      </c>
      <c r="P102" s="236">
        <f t="shared" si="35"/>
        <v>0</v>
      </c>
      <c r="Q102" s="236">
        <f t="shared" si="35"/>
        <v>0</v>
      </c>
      <c r="R102" s="236">
        <f t="shared" si="35"/>
        <v>0</v>
      </c>
      <c r="S102" s="236">
        <f t="shared" si="35"/>
        <v>0</v>
      </c>
      <c r="T102" s="236">
        <f t="shared" si="35"/>
        <v>0</v>
      </c>
      <c r="U102" s="236">
        <f t="shared" si="35"/>
        <v>0</v>
      </c>
      <c r="V102" s="236">
        <f t="shared" si="35"/>
        <v>0</v>
      </c>
      <c r="W102" s="236">
        <f t="shared" si="35"/>
        <v>0</v>
      </c>
      <c r="X102" s="236">
        <f t="shared" si="35"/>
        <v>0</v>
      </c>
      <c r="Y102" s="236">
        <f t="shared" si="35"/>
        <v>0</v>
      </c>
      <c r="Z102" s="236">
        <f t="shared" si="35"/>
        <v>0</v>
      </c>
      <c r="AA102" s="236">
        <f t="shared" si="35"/>
        <v>0</v>
      </c>
      <c r="AB102" s="236">
        <f t="shared" si="35"/>
        <v>0</v>
      </c>
      <c r="AC102" s="236">
        <f t="shared" si="35"/>
        <v>0</v>
      </c>
      <c r="AD102" s="236">
        <f t="shared" si="35"/>
        <v>0</v>
      </c>
      <c r="AE102" s="236"/>
    </row>
    <row r="103" spans="2:31" ht="12.75">
      <c r="B103" s="362" t="s">
        <v>1475</v>
      </c>
      <c r="C103" s="363">
        <f>SUM(D103:AE103)</f>
        <v>0</v>
      </c>
      <c r="D103" s="236">
        <f>D83+D93</f>
        <v>0</v>
      </c>
      <c r="E103" s="236">
        <f aca="true" t="shared" si="36" ref="E103:AD103">E83+E93</f>
        <v>0</v>
      </c>
      <c r="F103" s="236">
        <f t="shared" si="36"/>
        <v>0</v>
      </c>
      <c r="G103" s="236">
        <f t="shared" si="36"/>
        <v>0</v>
      </c>
      <c r="H103" s="236">
        <f t="shared" si="36"/>
        <v>0</v>
      </c>
      <c r="I103" s="236">
        <f t="shared" si="36"/>
        <v>0</v>
      </c>
      <c r="J103" s="236">
        <f t="shared" si="36"/>
        <v>0</v>
      </c>
      <c r="K103" s="236">
        <f t="shared" si="36"/>
        <v>0</v>
      </c>
      <c r="L103" s="236">
        <f t="shared" si="36"/>
        <v>0</v>
      </c>
      <c r="M103" s="236">
        <f t="shared" si="36"/>
        <v>0</v>
      </c>
      <c r="N103" s="236">
        <f t="shared" si="36"/>
        <v>0</v>
      </c>
      <c r="O103" s="236">
        <f t="shared" si="36"/>
        <v>0</v>
      </c>
      <c r="P103" s="236">
        <f t="shared" si="36"/>
        <v>0</v>
      </c>
      <c r="Q103" s="236">
        <f t="shared" si="36"/>
        <v>0</v>
      </c>
      <c r="R103" s="236">
        <f t="shared" si="36"/>
        <v>0</v>
      </c>
      <c r="S103" s="236">
        <f t="shared" si="36"/>
        <v>0</v>
      </c>
      <c r="T103" s="236">
        <f t="shared" si="36"/>
        <v>0</v>
      </c>
      <c r="U103" s="236">
        <f t="shared" si="36"/>
        <v>0</v>
      </c>
      <c r="V103" s="236">
        <f t="shared" si="36"/>
        <v>0</v>
      </c>
      <c r="W103" s="236">
        <f t="shared" si="36"/>
        <v>0</v>
      </c>
      <c r="X103" s="236">
        <f t="shared" si="36"/>
        <v>0</v>
      </c>
      <c r="Y103" s="236">
        <f t="shared" si="36"/>
        <v>0</v>
      </c>
      <c r="Z103" s="236">
        <f t="shared" si="36"/>
        <v>0</v>
      </c>
      <c r="AA103" s="236">
        <f t="shared" si="36"/>
        <v>0</v>
      </c>
      <c r="AB103" s="236">
        <f t="shared" si="36"/>
        <v>0</v>
      </c>
      <c r="AC103" s="236">
        <f t="shared" si="36"/>
        <v>0</v>
      </c>
      <c r="AD103" s="236">
        <f t="shared" si="36"/>
        <v>0</v>
      </c>
      <c r="AE103" s="236"/>
    </row>
    <row r="104" spans="2:31" ht="12.75">
      <c r="B104" s="362" t="s">
        <v>1476</v>
      </c>
      <c r="C104" s="363">
        <f t="shared" si="34"/>
        <v>0</v>
      </c>
      <c r="D104" s="236">
        <f>D84+D94</f>
        <v>0</v>
      </c>
      <c r="E104" s="236">
        <f aca="true" t="shared" si="37" ref="E104:AD104">E84+E94</f>
        <v>0</v>
      </c>
      <c r="F104" s="236">
        <f t="shared" si="37"/>
        <v>0</v>
      </c>
      <c r="G104" s="236">
        <f t="shared" si="37"/>
        <v>0</v>
      </c>
      <c r="H104" s="236">
        <f t="shared" si="37"/>
        <v>0</v>
      </c>
      <c r="I104" s="236">
        <f t="shared" si="37"/>
        <v>0</v>
      </c>
      <c r="J104" s="236">
        <f t="shared" si="37"/>
        <v>0</v>
      </c>
      <c r="K104" s="236">
        <f t="shared" si="37"/>
        <v>0</v>
      </c>
      <c r="L104" s="236">
        <f t="shared" si="37"/>
        <v>0</v>
      </c>
      <c r="M104" s="236">
        <f t="shared" si="37"/>
        <v>0</v>
      </c>
      <c r="N104" s="236">
        <f t="shared" si="37"/>
        <v>0</v>
      </c>
      <c r="O104" s="236">
        <f t="shared" si="37"/>
        <v>0</v>
      </c>
      <c r="P104" s="236">
        <f t="shared" si="37"/>
        <v>0</v>
      </c>
      <c r="Q104" s="236">
        <f t="shared" si="37"/>
        <v>0</v>
      </c>
      <c r="R104" s="236">
        <f t="shared" si="37"/>
        <v>0</v>
      </c>
      <c r="S104" s="236">
        <f t="shared" si="37"/>
        <v>0</v>
      </c>
      <c r="T104" s="236">
        <f t="shared" si="37"/>
        <v>0</v>
      </c>
      <c r="U104" s="236">
        <f t="shared" si="37"/>
        <v>0</v>
      </c>
      <c r="V104" s="236">
        <f t="shared" si="37"/>
        <v>0</v>
      </c>
      <c r="W104" s="236">
        <f t="shared" si="37"/>
        <v>0</v>
      </c>
      <c r="X104" s="236">
        <f t="shared" si="37"/>
        <v>0</v>
      </c>
      <c r="Y104" s="236">
        <f t="shared" si="37"/>
        <v>0</v>
      </c>
      <c r="Z104" s="236">
        <f t="shared" si="37"/>
        <v>0</v>
      </c>
      <c r="AA104" s="236">
        <f t="shared" si="37"/>
        <v>0</v>
      </c>
      <c r="AB104" s="236">
        <f t="shared" si="37"/>
        <v>0</v>
      </c>
      <c r="AC104" s="236">
        <f t="shared" si="37"/>
        <v>0</v>
      </c>
      <c r="AD104" s="236">
        <f t="shared" si="37"/>
        <v>0</v>
      </c>
      <c r="AE104" s="236"/>
    </row>
    <row r="105" spans="2:31" ht="12.75">
      <c r="B105" s="362" t="s">
        <v>1477</v>
      </c>
      <c r="C105" s="363">
        <f t="shared" si="34"/>
        <v>0</v>
      </c>
      <c r="D105" s="236">
        <f>D85+D95</f>
        <v>0</v>
      </c>
      <c r="E105" s="236">
        <f aca="true" t="shared" si="38" ref="E105:AD105">E85+E95</f>
        <v>0</v>
      </c>
      <c r="F105" s="236">
        <f t="shared" si="38"/>
        <v>0</v>
      </c>
      <c r="G105" s="236">
        <f t="shared" si="38"/>
        <v>0</v>
      </c>
      <c r="H105" s="236">
        <f t="shared" si="38"/>
        <v>0</v>
      </c>
      <c r="I105" s="236">
        <f t="shared" si="38"/>
        <v>0</v>
      </c>
      <c r="J105" s="236">
        <f t="shared" si="38"/>
        <v>0</v>
      </c>
      <c r="K105" s="236">
        <f t="shared" si="38"/>
        <v>0</v>
      </c>
      <c r="L105" s="236">
        <f t="shared" si="38"/>
        <v>0</v>
      </c>
      <c r="M105" s="236">
        <f t="shared" si="38"/>
        <v>0</v>
      </c>
      <c r="N105" s="236">
        <f t="shared" si="38"/>
        <v>0</v>
      </c>
      <c r="O105" s="236">
        <f t="shared" si="38"/>
        <v>0</v>
      </c>
      <c r="P105" s="236">
        <f t="shared" si="38"/>
        <v>0</v>
      </c>
      <c r="Q105" s="236">
        <f t="shared" si="38"/>
        <v>0</v>
      </c>
      <c r="R105" s="236">
        <f t="shared" si="38"/>
        <v>0</v>
      </c>
      <c r="S105" s="236">
        <f t="shared" si="38"/>
        <v>0</v>
      </c>
      <c r="T105" s="236">
        <f t="shared" si="38"/>
        <v>0</v>
      </c>
      <c r="U105" s="236">
        <f t="shared" si="38"/>
        <v>0</v>
      </c>
      <c r="V105" s="236">
        <f t="shared" si="38"/>
        <v>0</v>
      </c>
      <c r="W105" s="236">
        <f t="shared" si="38"/>
        <v>0</v>
      </c>
      <c r="X105" s="236">
        <f t="shared" si="38"/>
        <v>0</v>
      </c>
      <c r="Y105" s="236">
        <f t="shared" si="38"/>
        <v>0</v>
      </c>
      <c r="Z105" s="236">
        <f t="shared" si="38"/>
        <v>0</v>
      </c>
      <c r="AA105" s="236">
        <f t="shared" si="38"/>
        <v>0</v>
      </c>
      <c r="AB105" s="236">
        <f t="shared" si="38"/>
        <v>0</v>
      </c>
      <c r="AC105" s="236">
        <f t="shared" si="38"/>
        <v>0</v>
      </c>
      <c r="AD105" s="236">
        <f t="shared" si="38"/>
        <v>0</v>
      </c>
      <c r="AE105" s="236"/>
    </row>
    <row r="106" spans="2:31" ht="13.5" thickBot="1">
      <c r="B106" s="364" t="s">
        <v>1478</v>
      </c>
      <c r="C106" s="365">
        <f t="shared" si="34"/>
        <v>0</v>
      </c>
      <c r="D106" s="229">
        <f>D86+D96</f>
        <v>0</v>
      </c>
      <c r="E106" s="229">
        <f aca="true" t="shared" si="39" ref="E106:AD106">E86+E96</f>
        <v>0</v>
      </c>
      <c r="F106" s="229">
        <f t="shared" si="39"/>
        <v>0</v>
      </c>
      <c r="G106" s="229">
        <f t="shared" si="39"/>
        <v>0</v>
      </c>
      <c r="H106" s="229">
        <f t="shared" si="39"/>
        <v>0</v>
      </c>
      <c r="I106" s="229">
        <f t="shared" si="39"/>
        <v>0</v>
      </c>
      <c r="J106" s="229">
        <f t="shared" si="39"/>
        <v>0</v>
      </c>
      <c r="K106" s="229">
        <f t="shared" si="39"/>
        <v>0</v>
      </c>
      <c r="L106" s="229">
        <f t="shared" si="39"/>
        <v>0</v>
      </c>
      <c r="M106" s="229">
        <f t="shared" si="39"/>
        <v>0</v>
      </c>
      <c r="N106" s="229">
        <f t="shared" si="39"/>
        <v>0</v>
      </c>
      <c r="O106" s="229">
        <f t="shared" si="39"/>
        <v>0</v>
      </c>
      <c r="P106" s="229">
        <f t="shared" si="39"/>
        <v>0</v>
      </c>
      <c r="Q106" s="229">
        <f t="shared" si="39"/>
        <v>0</v>
      </c>
      <c r="R106" s="229">
        <f t="shared" si="39"/>
        <v>0</v>
      </c>
      <c r="S106" s="229">
        <f t="shared" si="39"/>
        <v>0</v>
      </c>
      <c r="T106" s="229">
        <f t="shared" si="39"/>
        <v>0</v>
      </c>
      <c r="U106" s="229">
        <f t="shared" si="39"/>
        <v>0</v>
      </c>
      <c r="V106" s="229">
        <f t="shared" si="39"/>
        <v>0</v>
      </c>
      <c r="W106" s="229">
        <f t="shared" si="39"/>
        <v>0</v>
      </c>
      <c r="X106" s="229">
        <f t="shared" si="39"/>
        <v>0</v>
      </c>
      <c r="Y106" s="229">
        <f t="shared" si="39"/>
        <v>0</v>
      </c>
      <c r="Z106" s="229">
        <f t="shared" si="39"/>
        <v>0</v>
      </c>
      <c r="AA106" s="229">
        <f t="shared" si="39"/>
        <v>0</v>
      </c>
      <c r="AB106" s="229">
        <f t="shared" si="39"/>
        <v>0</v>
      </c>
      <c r="AC106" s="229">
        <f t="shared" si="39"/>
        <v>0</v>
      </c>
      <c r="AD106" s="229">
        <f t="shared" si="39"/>
        <v>0</v>
      </c>
      <c r="AE106" s="229"/>
    </row>
    <row r="107" spans="2:31" ht="12.75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132"/>
    </row>
    <row r="108" spans="2:31" ht="13.5" thickBot="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206"/>
    </row>
    <row r="109" spans="2:31" ht="13.5" thickBot="1">
      <c r="B109" s="217" t="s">
        <v>1485</v>
      </c>
      <c r="C109" s="213" t="s">
        <v>1423</v>
      </c>
      <c r="D109" s="207" t="s">
        <v>1442</v>
      </c>
      <c r="E109" s="207" t="s">
        <v>1443</v>
      </c>
      <c r="F109" s="207" t="s">
        <v>1444</v>
      </c>
      <c r="G109" s="207" t="s">
        <v>1445</v>
      </c>
      <c r="H109" s="207" t="s">
        <v>1446</v>
      </c>
      <c r="I109" s="207" t="s">
        <v>1447</v>
      </c>
      <c r="J109" s="207" t="s">
        <v>1448</v>
      </c>
      <c r="K109" s="207" t="s">
        <v>1449</v>
      </c>
      <c r="L109" s="207" t="s">
        <v>1450</v>
      </c>
      <c r="M109" s="207" t="s">
        <v>1451</v>
      </c>
      <c r="N109" s="207" t="s">
        <v>1452</v>
      </c>
      <c r="O109" s="207" t="s">
        <v>1453</v>
      </c>
      <c r="P109" s="207" t="s">
        <v>1454</v>
      </c>
      <c r="Q109" s="207" t="s">
        <v>1455</v>
      </c>
      <c r="R109" s="207" t="s">
        <v>1456</v>
      </c>
      <c r="S109" s="207" t="s">
        <v>1457</v>
      </c>
      <c r="T109" s="207" t="s">
        <v>1458</v>
      </c>
      <c r="U109" s="207" t="s">
        <v>1459</v>
      </c>
      <c r="V109" s="207" t="s">
        <v>1460</v>
      </c>
      <c r="W109" s="207" t="s">
        <v>1461</v>
      </c>
      <c r="X109" s="207" t="s">
        <v>1462</v>
      </c>
      <c r="Y109" s="207" t="s">
        <v>1463</v>
      </c>
      <c r="Z109" s="207" t="s">
        <v>1464</v>
      </c>
      <c r="AA109" s="207" t="s">
        <v>1465</v>
      </c>
      <c r="AB109" s="207" t="s">
        <v>1466</v>
      </c>
      <c r="AC109" s="207" t="s">
        <v>1467</v>
      </c>
      <c r="AD109" s="207" t="s">
        <v>1468</v>
      </c>
      <c r="AE109" s="244"/>
    </row>
    <row r="110" spans="2:31" ht="13.5" thickBot="1">
      <c r="B110" s="217" t="s">
        <v>1423</v>
      </c>
      <c r="C110" s="213">
        <f>SUM(D110:AE110)</f>
        <v>0</v>
      </c>
      <c r="D110" s="207">
        <f aca="true" t="shared" si="40" ref="D110:AD110">D111+D112</f>
        <v>0</v>
      </c>
      <c r="E110" s="207">
        <f t="shared" si="40"/>
        <v>0</v>
      </c>
      <c r="F110" s="207">
        <f t="shared" si="40"/>
        <v>0</v>
      </c>
      <c r="G110" s="207">
        <f t="shared" si="40"/>
        <v>0</v>
      </c>
      <c r="H110" s="207">
        <f t="shared" si="40"/>
        <v>0</v>
      </c>
      <c r="I110" s="207">
        <f t="shared" si="40"/>
        <v>0</v>
      </c>
      <c r="J110" s="207">
        <f t="shared" si="40"/>
        <v>0</v>
      </c>
      <c r="K110" s="207">
        <f t="shared" si="40"/>
        <v>0</v>
      </c>
      <c r="L110" s="207">
        <f t="shared" si="40"/>
        <v>0</v>
      </c>
      <c r="M110" s="207">
        <f t="shared" si="40"/>
        <v>0</v>
      </c>
      <c r="N110" s="207">
        <f t="shared" si="40"/>
        <v>0</v>
      </c>
      <c r="O110" s="207">
        <f t="shared" si="40"/>
        <v>0</v>
      </c>
      <c r="P110" s="207">
        <f t="shared" si="40"/>
        <v>0</v>
      </c>
      <c r="Q110" s="207">
        <f t="shared" si="40"/>
        <v>0</v>
      </c>
      <c r="R110" s="207">
        <f t="shared" si="40"/>
        <v>0</v>
      </c>
      <c r="S110" s="207">
        <f t="shared" si="40"/>
        <v>0</v>
      </c>
      <c r="T110" s="207">
        <f t="shared" si="40"/>
        <v>0</v>
      </c>
      <c r="U110" s="207">
        <f t="shared" si="40"/>
        <v>0</v>
      </c>
      <c r="V110" s="207">
        <f t="shared" si="40"/>
        <v>0</v>
      </c>
      <c r="W110" s="207">
        <f t="shared" si="40"/>
        <v>0</v>
      </c>
      <c r="X110" s="207">
        <f t="shared" si="40"/>
        <v>0</v>
      </c>
      <c r="Y110" s="207">
        <f t="shared" si="40"/>
        <v>0</v>
      </c>
      <c r="Z110" s="207">
        <f t="shared" si="40"/>
        <v>0</v>
      </c>
      <c r="AA110" s="207">
        <f t="shared" si="40"/>
        <v>0</v>
      </c>
      <c r="AB110" s="207">
        <f t="shared" si="40"/>
        <v>0</v>
      </c>
      <c r="AC110" s="207">
        <f t="shared" si="40"/>
        <v>0</v>
      </c>
      <c r="AD110" s="207">
        <f t="shared" si="40"/>
        <v>0</v>
      </c>
      <c r="AE110" s="244"/>
    </row>
    <row r="111" spans="2:31" ht="12.75">
      <c r="B111" s="226" t="s">
        <v>1473</v>
      </c>
      <c r="C111" s="221">
        <f aca="true" t="shared" si="41" ref="C111:C116">SUM(D111:AE111)</f>
        <v>0</v>
      </c>
      <c r="D111" s="25">
        <f>D113+D115</f>
        <v>0</v>
      </c>
      <c r="E111" s="25">
        <f aca="true" t="shared" si="42" ref="E111:AD112">E113+E115</f>
        <v>0</v>
      </c>
      <c r="F111" s="25">
        <f t="shared" si="42"/>
        <v>0</v>
      </c>
      <c r="G111" s="25">
        <f t="shared" si="42"/>
        <v>0</v>
      </c>
      <c r="H111" s="25">
        <f t="shared" si="42"/>
        <v>0</v>
      </c>
      <c r="I111" s="25">
        <f t="shared" si="42"/>
        <v>0</v>
      </c>
      <c r="J111" s="25">
        <f t="shared" si="42"/>
        <v>0</v>
      </c>
      <c r="K111" s="25">
        <f t="shared" si="42"/>
        <v>0</v>
      </c>
      <c r="L111" s="25">
        <f t="shared" si="42"/>
        <v>0</v>
      </c>
      <c r="M111" s="25">
        <f t="shared" si="42"/>
        <v>0</v>
      </c>
      <c r="N111" s="25">
        <f t="shared" si="42"/>
        <v>0</v>
      </c>
      <c r="O111" s="25">
        <f t="shared" si="42"/>
        <v>0</v>
      </c>
      <c r="P111" s="25">
        <f t="shared" si="42"/>
        <v>0</v>
      </c>
      <c r="Q111" s="25">
        <f t="shared" si="42"/>
        <v>0</v>
      </c>
      <c r="R111" s="25">
        <f t="shared" si="42"/>
        <v>0</v>
      </c>
      <c r="S111" s="25">
        <f t="shared" si="42"/>
        <v>0</v>
      </c>
      <c r="T111" s="25">
        <f t="shared" si="42"/>
        <v>0</v>
      </c>
      <c r="U111" s="25">
        <f t="shared" si="42"/>
        <v>0</v>
      </c>
      <c r="V111" s="25">
        <f t="shared" si="42"/>
        <v>0</v>
      </c>
      <c r="W111" s="25">
        <f t="shared" si="42"/>
        <v>0</v>
      </c>
      <c r="X111" s="25">
        <f t="shared" si="42"/>
        <v>0</v>
      </c>
      <c r="Y111" s="25">
        <f t="shared" si="42"/>
        <v>0</v>
      </c>
      <c r="Z111" s="25">
        <f t="shared" si="42"/>
        <v>0</v>
      </c>
      <c r="AA111" s="25">
        <f t="shared" si="42"/>
        <v>0</v>
      </c>
      <c r="AB111" s="25">
        <f t="shared" si="42"/>
        <v>0</v>
      </c>
      <c r="AC111" s="25">
        <f t="shared" si="42"/>
        <v>0</v>
      </c>
      <c r="AD111" s="25">
        <f t="shared" si="42"/>
        <v>0</v>
      </c>
      <c r="AE111" s="361"/>
    </row>
    <row r="112" spans="2:31" ht="12.75">
      <c r="B112" s="224" t="s">
        <v>1474</v>
      </c>
      <c r="C112" s="222">
        <f t="shared" si="41"/>
        <v>0</v>
      </c>
      <c r="D112" s="26">
        <f>D114+D116</f>
        <v>0</v>
      </c>
      <c r="E112" s="26">
        <f t="shared" si="42"/>
        <v>0</v>
      </c>
      <c r="F112" s="26">
        <f t="shared" si="42"/>
        <v>0</v>
      </c>
      <c r="G112" s="26">
        <f t="shared" si="42"/>
        <v>0</v>
      </c>
      <c r="H112" s="26">
        <f t="shared" si="42"/>
        <v>0</v>
      </c>
      <c r="I112" s="26">
        <f t="shared" si="42"/>
        <v>0</v>
      </c>
      <c r="J112" s="26">
        <f t="shared" si="42"/>
        <v>0</v>
      </c>
      <c r="K112" s="26">
        <f t="shared" si="42"/>
        <v>0</v>
      </c>
      <c r="L112" s="26">
        <f t="shared" si="42"/>
        <v>0</v>
      </c>
      <c r="M112" s="26">
        <f t="shared" si="42"/>
        <v>0</v>
      </c>
      <c r="N112" s="26">
        <f t="shared" si="42"/>
        <v>0</v>
      </c>
      <c r="O112" s="26">
        <f t="shared" si="42"/>
        <v>0</v>
      </c>
      <c r="P112" s="26">
        <f t="shared" si="42"/>
        <v>0</v>
      </c>
      <c r="Q112" s="26">
        <f t="shared" si="42"/>
        <v>0</v>
      </c>
      <c r="R112" s="26">
        <f t="shared" si="42"/>
        <v>0</v>
      </c>
      <c r="S112" s="26">
        <f t="shared" si="42"/>
        <v>0</v>
      </c>
      <c r="T112" s="26">
        <f t="shared" si="42"/>
        <v>0</v>
      </c>
      <c r="U112" s="26">
        <f t="shared" si="42"/>
        <v>0</v>
      </c>
      <c r="V112" s="26">
        <f t="shared" si="42"/>
        <v>0</v>
      </c>
      <c r="W112" s="26">
        <f t="shared" si="42"/>
        <v>0</v>
      </c>
      <c r="X112" s="26">
        <f t="shared" si="42"/>
        <v>0</v>
      </c>
      <c r="Y112" s="26">
        <f t="shared" si="42"/>
        <v>0</v>
      </c>
      <c r="Z112" s="26">
        <f t="shared" si="42"/>
        <v>0</v>
      </c>
      <c r="AA112" s="26">
        <f t="shared" si="42"/>
        <v>0</v>
      </c>
      <c r="AB112" s="26">
        <f t="shared" si="42"/>
        <v>0</v>
      </c>
      <c r="AC112" s="26">
        <f t="shared" si="42"/>
        <v>0</v>
      </c>
      <c r="AD112" s="26">
        <f t="shared" si="42"/>
        <v>0</v>
      </c>
      <c r="AE112" s="236"/>
    </row>
    <row r="113" spans="2:31" ht="12.75">
      <c r="B113" s="224" t="s">
        <v>1475</v>
      </c>
      <c r="C113" s="222">
        <f t="shared" si="41"/>
        <v>0</v>
      </c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236"/>
    </row>
    <row r="114" spans="2:31" ht="12.75">
      <c r="B114" s="224" t="s">
        <v>1476</v>
      </c>
      <c r="C114" s="222">
        <f t="shared" si="41"/>
        <v>0</v>
      </c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236"/>
    </row>
    <row r="115" spans="2:31" ht="12.75">
      <c r="B115" s="224" t="s">
        <v>1477</v>
      </c>
      <c r="C115" s="222">
        <f t="shared" si="41"/>
        <v>0</v>
      </c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236"/>
    </row>
    <row r="116" spans="2:31" ht="13.5" thickBot="1">
      <c r="B116" s="225" t="s">
        <v>1478</v>
      </c>
      <c r="C116" s="227">
        <f t="shared" si="41"/>
        <v>0</v>
      </c>
      <c r="D116" s="228"/>
      <c r="E116" s="228"/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229"/>
    </row>
    <row r="117" spans="2:31" ht="12.75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132"/>
    </row>
    <row r="118" spans="2:31" ht="12.75"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133"/>
    </row>
    <row r="119" spans="2:31" ht="12.75">
      <c r="B119" s="27"/>
      <c r="C119" s="27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133"/>
    </row>
    <row r="120" spans="2:31" ht="18">
      <c r="B120" s="43">
        <v>2</v>
      </c>
      <c r="C120" s="43" t="s">
        <v>1470</v>
      </c>
      <c r="E120" s="43"/>
      <c r="F120" s="43"/>
      <c r="G120" s="43"/>
      <c r="H120" s="43"/>
      <c r="I120" s="9"/>
      <c r="J120" s="9"/>
      <c r="AE120" s="8"/>
    </row>
    <row r="121" ht="13.5" thickBot="1">
      <c r="AE121" s="8"/>
    </row>
    <row r="122" spans="2:31" ht="13.5" thickBot="1">
      <c r="B122" s="10" t="s">
        <v>1472</v>
      </c>
      <c r="C122" s="124" t="s">
        <v>1423</v>
      </c>
      <c r="D122" s="125" t="s">
        <v>1442</v>
      </c>
      <c r="E122" s="125" t="s">
        <v>1443</v>
      </c>
      <c r="F122" s="125" t="s">
        <v>1444</v>
      </c>
      <c r="G122" s="125" t="s">
        <v>1445</v>
      </c>
      <c r="H122" s="125" t="s">
        <v>1446</v>
      </c>
      <c r="I122" s="125" t="s">
        <v>1447</v>
      </c>
      <c r="J122" s="125" t="s">
        <v>1448</v>
      </c>
      <c r="K122" s="125" t="s">
        <v>1449</v>
      </c>
      <c r="L122" s="125" t="s">
        <v>1450</v>
      </c>
      <c r="M122" s="125" t="s">
        <v>1451</v>
      </c>
      <c r="N122" s="125" t="s">
        <v>1452</v>
      </c>
      <c r="O122" s="125" t="s">
        <v>1453</v>
      </c>
      <c r="P122" s="125" t="s">
        <v>1454</v>
      </c>
      <c r="Q122" s="125" t="s">
        <v>1455</v>
      </c>
      <c r="R122" s="125" t="s">
        <v>1456</v>
      </c>
      <c r="S122" s="125" t="s">
        <v>1457</v>
      </c>
      <c r="T122" s="125" t="s">
        <v>1458</v>
      </c>
      <c r="U122" s="125" t="s">
        <v>1459</v>
      </c>
      <c r="V122" s="125" t="s">
        <v>1460</v>
      </c>
      <c r="W122" s="125" t="s">
        <v>1461</v>
      </c>
      <c r="X122" s="125" t="s">
        <v>1462</v>
      </c>
      <c r="Y122" s="125" t="s">
        <v>1463</v>
      </c>
      <c r="Z122" s="125" t="s">
        <v>1464</v>
      </c>
      <c r="AA122" s="125" t="s">
        <v>1465</v>
      </c>
      <c r="AB122" s="125" t="s">
        <v>1466</v>
      </c>
      <c r="AC122" s="125" t="s">
        <v>1467</v>
      </c>
      <c r="AD122" s="125" t="s">
        <v>1468</v>
      </c>
      <c r="AE122" s="493"/>
    </row>
    <row r="123" spans="2:31" ht="13.5" thickBot="1">
      <c r="B123" s="11" t="s">
        <v>1423</v>
      </c>
      <c r="C123" s="12">
        <f aca="true" t="shared" si="43" ref="C123:C129">SUM(D123:AE123)</f>
        <v>0</v>
      </c>
      <c r="D123" s="13">
        <f>D124+D125</f>
        <v>0</v>
      </c>
      <c r="E123" s="13">
        <f aca="true" t="shared" si="44" ref="E123:AD123">E124+E125</f>
        <v>0</v>
      </c>
      <c r="F123" s="13">
        <f t="shared" si="44"/>
        <v>0</v>
      </c>
      <c r="G123" s="13">
        <f t="shared" si="44"/>
        <v>0</v>
      </c>
      <c r="H123" s="13">
        <f t="shared" si="44"/>
        <v>0</v>
      </c>
      <c r="I123" s="13">
        <f t="shared" si="44"/>
        <v>0</v>
      </c>
      <c r="J123" s="13">
        <f t="shared" si="44"/>
        <v>0</v>
      </c>
      <c r="K123" s="13">
        <f t="shared" si="44"/>
        <v>0</v>
      </c>
      <c r="L123" s="13">
        <f t="shared" si="44"/>
        <v>0</v>
      </c>
      <c r="M123" s="13">
        <f t="shared" si="44"/>
        <v>0</v>
      </c>
      <c r="N123" s="13">
        <f t="shared" si="44"/>
        <v>0</v>
      </c>
      <c r="O123" s="13">
        <f t="shared" si="44"/>
        <v>0</v>
      </c>
      <c r="P123" s="13">
        <f t="shared" si="44"/>
        <v>0</v>
      </c>
      <c r="Q123" s="13">
        <f t="shared" si="44"/>
        <v>0</v>
      </c>
      <c r="R123" s="13">
        <f t="shared" si="44"/>
        <v>0</v>
      </c>
      <c r="S123" s="13">
        <f t="shared" si="44"/>
        <v>0</v>
      </c>
      <c r="T123" s="13">
        <f t="shared" si="44"/>
        <v>0</v>
      </c>
      <c r="U123" s="13">
        <f t="shared" si="44"/>
        <v>0</v>
      </c>
      <c r="V123" s="13">
        <f t="shared" si="44"/>
        <v>0</v>
      </c>
      <c r="W123" s="13">
        <f t="shared" si="44"/>
        <v>0</v>
      </c>
      <c r="X123" s="13">
        <f t="shared" si="44"/>
        <v>0</v>
      </c>
      <c r="Y123" s="13">
        <f t="shared" si="44"/>
        <v>0</v>
      </c>
      <c r="Z123" s="13">
        <f t="shared" si="44"/>
        <v>0</v>
      </c>
      <c r="AA123" s="13">
        <f t="shared" si="44"/>
        <v>0</v>
      </c>
      <c r="AB123" s="13">
        <f t="shared" si="44"/>
        <v>0</v>
      </c>
      <c r="AC123" s="13">
        <f t="shared" si="44"/>
        <v>0</v>
      </c>
      <c r="AD123" s="13">
        <f t="shared" si="44"/>
        <v>0</v>
      </c>
      <c r="AE123" s="494"/>
    </row>
    <row r="124" spans="2:31" ht="12.75">
      <c r="B124" s="14" t="s">
        <v>1473</v>
      </c>
      <c r="C124" s="15">
        <f t="shared" si="43"/>
        <v>0</v>
      </c>
      <c r="D124" s="16">
        <f>D126+D128</f>
        <v>0</v>
      </c>
      <c r="E124" s="16">
        <f aca="true" t="shared" si="45" ref="E124:AD124">E126+E128</f>
        <v>0</v>
      </c>
      <c r="F124" s="16">
        <f t="shared" si="45"/>
        <v>0</v>
      </c>
      <c r="G124" s="16">
        <f t="shared" si="45"/>
        <v>0</v>
      </c>
      <c r="H124" s="16">
        <f t="shared" si="45"/>
        <v>0</v>
      </c>
      <c r="I124" s="16">
        <f t="shared" si="45"/>
        <v>0</v>
      </c>
      <c r="J124" s="16">
        <f t="shared" si="45"/>
        <v>0</v>
      </c>
      <c r="K124" s="16">
        <f t="shared" si="45"/>
        <v>0</v>
      </c>
      <c r="L124" s="16">
        <f t="shared" si="45"/>
        <v>0</v>
      </c>
      <c r="M124" s="16">
        <f t="shared" si="45"/>
        <v>0</v>
      </c>
      <c r="N124" s="16">
        <f t="shared" si="45"/>
        <v>0</v>
      </c>
      <c r="O124" s="16">
        <f t="shared" si="45"/>
        <v>0</v>
      </c>
      <c r="P124" s="16">
        <f t="shared" si="45"/>
        <v>0</v>
      </c>
      <c r="Q124" s="16">
        <f t="shared" si="45"/>
        <v>0</v>
      </c>
      <c r="R124" s="16">
        <f t="shared" si="45"/>
        <v>0</v>
      </c>
      <c r="S124" s="16">
        <f t="shared" si="45"/>
        <v>0</v>
      </c>
      <c r="T124" s="16">
        <f t="shared" si="45"/>
        <v>0</v>
      </c>
      <c r="U124" s="16">
        <f t="shared" si="45"/>
        <v>0</v>
      </c>
      <c r="V124" s="16">
        <f t="shared" si="45"/>
        <v>0</v>
      </c>
      <c r="W124" s="16">
        <f t="shared" si="45"/>
        <v>0</v>
      </c>
      <c r="X124" s="16">
        <f t="shared" si="45"/>
        <v>0</v>
      </c>
      <c r="Y124" s="16">
        <f t="shared" si="45"/>
        <v>0</v>
      </c>
      <c r="Z124" s="16">
        <f t="shared" si="45"/>
        <v>0</v>
      </c>
      <c r="AA124" s="16">
        <f t="shared" si="45"/>
        <v>0</v>
      </c>
      <c r="AB124" s="16">
        <f t="shared" si="45"/>
        <v>0</v>
      </c>
      <c r="AC124" s="16">
        <f t="shared" si="45"/>
        <v>0</v>
      </c>
      <c r="AD124" s="16">
        <f t="shared" si="45"/>
        <v>0</v>
      </c>
      <c r="AE124" s="495"/>
    </row>
    <row r="125" spans="2:31" ht="12.75">
      <c r="B125" s="17" t="s">
        <v>1474</v>
      </c>
      <c r="C125" s="18">
        <f t="shared" si="43"/>
        <v>0</v>
      </c>
      <c r="D125" s="19">
        <f>D127+D129</f>
        <v>0</v>
      </c>
      <c r="E125" s="19">
        <f aca="true" t="shared" si="46" ref="E125:AD125">E127+E129</f>
        <v>0</v>
      </c>
      <c r="F125" s="19">
        <f t="shared" si="46"/>
        <v>0</v>
      </c>
      <c r="G125" s="19">
        <f t="shared" si="46"/>
        <v>0</v>
      </c>
      <c r="H125" s="19">
        <f t="shared" si="46"/>
        <v>0</v>
      </c>
      <c r="I125" s="19">
        <f t="shared" si="46"/>
        <v>0</v>
      </c>
      <c r="J125" s="19">
        <f t="shared" si="46"/>
        <v>0</v>
      </c>
      <c r="K125" s="19">
        <f t="shared" si="46"/>
        <v>0</v>
      </c>
      <c r="L125" s="19">
        <f t="shared" si="46"/>
        <v>0</v>
      </c>
      <c r="M125" s="19">
        <f t="shared" si="46"/>
        <v>0</v>
      </c>
      <c r="N125" s="19">
        <f t="shared" si="46"/>
        <v>0</v>
      </c>
      <c r="O125" s="19">
        <f t="shared" si="46"/>
        <v>0</v>
      </c>
      <c r="P125" s="19">
        <f t="shared" si="46"/>
        <v>0</v>
      </c>
      <c r="Q125" s="19">
        <f t="shared" si="46"/>
        <v>0</v>
      </c>
      <c r="R125" s="19">
        <f t="shared" si="46"/>
        <v>0</v>
      </c>
      <c r="S125" s="19">
        <f t="shared" si="46"/>
        <v>0</v>
      </c>
      <c r="T125" s="19">
        <f t="shared" si="46"/>
        <v>0</v>
      </c>
      <c r="U125" s="19">
        <f t="shared" si="46"/>
        <v>0</v>
      </c>
      <c r="V125" s="19">
        <f t="shared" si="46"/>
        <v>0</v>
      </c>
      <c r="W125" s="19">
        <f t="shared" si="46"/>
        <v>0</v>
      </c>
      <c r="X125" s="19">
        <f t="shared" si="46"/>
        <v>0</v>
      </c>
      <c r="Y125" s="19">
        <f t="shared" si="46"/>
        <v>0</v>
      </c>
      <c r="Z125" s="19">
        <f t="shared" si="46"/>
        <v>0</v>
      </c>
      <c r="AA125" s="19">
        <f t="shared" si="46"/>
        <v>0</v>
      </c>
      <c r="AB125" s="19">
        <f t="shared" si="46"/>
        <v>0</v>
      </c>
      <c r="AC125" s="19">
        <f t="shared" si="46"/>
        <v>0</v>
      </c>
      <c r="AD125" s="19">
        <f t="shared" si="46"/>
        <v>0</v>
      </c>
      <c r="AE125" s="496"/>
    </row>
    <row r="126" spans="2:31" ht="12.75">
      <c r="B126" s="20" t="s">
        <v>1475</v>
      </c>
      <c r="C126" s="21">
        <f t="shared" si="43"/>
        <v>0</v>
      </c>
      <c r="D126" s="22">
        <f>D177+D187</f>
        <v>0</v>
      </c>
      <c r="E126" s="22">
        <f aca="true" t="shared" si="47" ref="E126:AD129">E177+E187</f>
        <v>0</v>
      </c>
      <c r="F126" s="22">
        <f t="shared" si="47"/>
        <v>0</v>
      </c>
      <c r="G126" s="22">
        <f t="shared" si="47"/>
        <v>0</v>
      </c>
      <c r="H126" s="22">
        <f t="shared" si="47"/>
        <v>0</v>
      </c>
      <c r="I126" s="22">
        <f t="shared" si="47"/>
        <v>0</v>
      </c>
      <c r="J126" s="22">
        <f t="shared" si="47"/>
        <v>0</v>
      </c>
      <c r="K126" s="22">
        <f t="shared" si="47"/>
        <v>0</v>
      </c>
      <c r="L126" s="22">
        <f t="shared" si="47"/>
        <v>0</v>
      </c>
      <c r="M126" s="22">
        <f t="shared" si="47"/>
        <v>0</v>
      </c>
      <c r="N126" s="22">
        <f t="shared" si="47"/>
        <v>0</v>
      </c>
      <c r="O126" s="22">
        <f t="shared" si="47"/>
        <v>0</v>
      </c>
      <c r="P126" s="22">
        <f t="shared" si="47"/>
        <v>0</v>
      </c>
      <c r="Q126" s="22">
        <f t="shared" si="47"/>
        <v>0</v>
      </c>
      <c r="R126" s="22">
        <f t="shared" si="47"/>
        <v>0</v>
      </c>
      <c r="S126" s="22">
        <f t="shared" si="47"/>
        <v>0</v>
      </c>
      <c r="T126" s="22">
        <f t="shared" si="47"/>
        <v>0</v>
      </c>
      <c r="U126" s="22">
        <f t="shared" si="47"/>
        <v>0</v>
      </c>
      <c r="V126" s="22">
        <f t="shared" si="47"/>
        <v>0</v>
      </c>
      <c r="W126" s="22">
        <f t="shared" si="47"/>
        <v>0</v>
      </c>
      <c r="X126" s="22">
        <f t="shared" si="47"/>
        <v>0</v>
      </c>
      <c r="Y126" s="22">
        <f t="shared" si="47"/>
        <v>0</v>
      </c>
      <c r="Z126" s="22">
        <f t="shared" si="47"/>
        <v>0</v>
      </c>
      <c r="AA126" s="22">
        <f t="shared" si="47"/>
        <v>0</v>
      </c>
      <c r="AB126" s="22">
        <f t="shared" si="47"/>
        <v>0</v>
      </c>
      <c r="AC126" s="22">
        <f t="shared" si="47"/>
        <v>0</v>
      </c>
      <c r="AD126" s="22">
        <f t="shared" si="47"/>
        <v>0</v>
      </c>
      <c r="AE126" s="22"/>
    </row>
    <row r="127" spans="2:31" ht="12.75">
      <c r="B127" s="17" t="s">
        <v>1476</v>
      </c>
      <c r="C127" s="18">
        <f t="shared" si="43"/>
        <v>0</v>
      </c>
      <c r="D127" s="22">
        <f>D178+D188</f>
        <v>0</v>
      </c>
      <c r="E127" s="22">
        <f aca="true" t="shared" si="48" ref="E127:S127">E178+E188</f>
        <v>0</v>
      </c>
      <c r="F127" s="22">
        <f t="shared" si="48"/>
        <v>0</v>
      </c>
      <c r="G127" s="22">
        <f t="shared" si="48"/>
        <v>0</v>
      </c>
      <c r="H127" s="22">
        <f t="shared" si="48"/>
        <v>0</v>
      </c>
      <c r="I127" s="22">
        <f t="shared" si="48"/>
        <v>0</v>
      </c>
      <c r="J127" s="22">
        <f t="shared" si="48"/>
        <v>0</v>
      </c>
      <c r="K127" s="22">
        <f t="shared" si="48"/>
        <v>0</v>
      </c>
      <c r="L127" s="22">
        <f t="shared" si="48"/>
        <v>0</v>
      </c>
      <c r="M127" s="22">
        <f t="shared" si="48"/>
        <v>0</v>
      </c>
      <c r="N127" s="22">
        <f t="shared" si="48"/>
        <v>0</v>
      </c>
      <c r="O127" s="22">
        <f t="shared" si="48"/>
        <v>0</v>
      </c>
      <c r="P127" s="22">
        <f t="shared" si="48"/>
        <v>0</v>
      </c>
      <c r="Q127" s="22">
        <f t="shared" si="48"/>
        <v>0</v>
      </c>
      <c r="R127" s="22">
        <f t="shared" si="48"/>
        <v>0</v>
      </c>
      <c r="S127" s="22">
        <f t="shared" si="48"/>
        <v>0</v>
      </c>
      <c r="T127" s="22">
        <f t="shared" si="47"/>
        <v>0</v>
      </c>
      <c r="U127" s="22">
        <f t="shared" si="47"/>
        <v>0</v>
      </c>
      <c r="V127" s="22">
        <f t="shared" si="47"/>
        <v>0</v>
      </c>
      <c r="W127" s="22">
        <f t="shared" si="47"/>
        <v>0</v>
      </c>
      <c r="X127" s="22">
        <f t="shared" si="47"/>
        <v>0</v>
      </c>
      <c r="Y127" s="22">
        <f t="shared" si="47"/>
        <v>0</v>
      </c>
      <c r="Z127" s="22">
        <f t="shared" si="47"/>
        <v>0</v>
      </c>
      <c r="AA127" s="22">
        <f t="shared" si="47"/>
        <v>0</v>
      </c>
      <c r="AB127" s="22">
        <f t="shared" si="47"/>
        <v>0</v>
      </c>
      <c r="AC127" s="22">
        <f t="shared" si="47"/>
        <v>0</v>
      </c>
      <c r="AD127" s="22">
        <f t="shared" si="47"/>
        <v>0</v>
      </c>
      <c r="AE127" s="22"/>
    </row>
    <row r="128" spans="2:31" ht="12.75">
      <c r="B128" s="20" t="s">
        <v>1477</v>
      </c>
      <c r="C128" s="21">
        <f t="shared" si="43"/>
        <v>0</v>
      </c>
      <c r="D128" s="22">
        <f>D179+D189</f>
        <v>0</v>
      </c>
      <c r="E128" s="22">
        <f t="shared" si="47"/>
        <v>0</v>
      </c>
      <c r="F128" s="22">
        <f t="shared" si="47"/>
        <v>0</v>
      </c>
      <c r="G128" s="22">
        <f t="shared" si="47"/>
        <v>0</v>
      </c>
      <c r="H128" s="22">
        <f t="shared" si="47"/>
        <v>0</v>
      </c>
      <c r="I128" s="22">
        <f t="shared" si="47"/>
        <v>0</v>
      </c>
      <c r="J128" s="22">
        <f t="shared" si="47"/>
        <v>0</v>
      </c>
      <c r="K128" s="22">
        <f t="shared" si="47"/>
        <v>0</v>
      </c>
      <c r="L128" s="22">
        <f t="shared" si="47"/>
        <v>0</v>
      </c>
      <c r="M128" s="22">
        <f t="shared" si="47"/>
        <v>0</v>
      </c>
      <c r="N128" s="22">
        <f t="shared" si="47"/>
        <v>0</v>
      </c>
      <c r="O128" s="22">
        <f t="shared" si="47"/>
        <v>0</v>
      </c>
      <c r="P128" s="22">
        <f t="shared" si="47"/>
        <v>0</v>
      </c>
      <c r="Q128" s="22">
        <f t="shared" si="47"/>
        <v>0</v>
      </c>
      <c r="R128" s="22">
        <f t="shared" si="47"/>
        <v>0</v>
      </c>
      <c r="S128" s="22">
        <f t="shared" si="47"/>
        <v>0</v>
      </c>
      <c r="T128" s="22">
        <f t="shared" si="47"/>
        <v>0</v>
      </c>
      <c r="U128" s="22">
        <f t="shared" si="47"/>
        <v>0</v>
      </c>
      <c r="V128" s="22">
        <f t="shared" si="47"/>
        <v>0</v>
      </c>
      <c r="W128" s="22">
        <f t="shared" si="47"/>
        <v>0</v>
      </c>
      <c r="X128" s="22">
        <f t="shared" si="47"/>
        <v>0</v>
      </c>
      <c r="Y128" s="22">
        <f t="shared" si="47"/>
        <v>0</v>
      </c>
      <c r="Z128" s="22">
        <f t="shared" si="47"/>
        <v>0</v>
      </c>
      <c r="AA128" s="22">
        <f t="shared" si="47"/>
        <v>0</v>
      </c>
      <c r="AB128" s="22">
        <f t="shared" si="47"/>
        <v>0</v>
      </c>
      <c r="AC128" s="22">
        <f t="shared" si="47"/>
        <v>0</v>
      </c>
      <c r="AD128" s="22">
        <f t="shared" si="47"/>
        <v>0</v>
      </c>
      <c r="AE128" s="22"/>
    </row>
    <row r="129" spans="2:31" ht="13.5" thickBot="1">
      <c r="B129" s="23" t="s">
        <v>1478</v>
      </c>
      <c r="C129" s="24">
        <f t="shared" si="43"/>
        <v>0</v>
      </c>
      <c r="D129" s="212">
        <f>D180+D190</f>
        <v>0</v>
      </c>
      <c r="E129" s="212">
        <f t="shared" si="47"/>
        <v>0</v>
      </c>
      <c r="F129" s="212">
        <f t="shared" si="47"/>
        <v>0</v>
      </c>
      <c r="G129" s="212">
        <f t="shared" si="47"/>
        <v>0</v>
      </c>
      <c r="H129" s="212">
        <f t="shared" si="47"/>
        <v>0</v>
      </c>
      <c r="I129" s="212">
        <f t="shared" si="47"/>
        <v>0</v>
      </c>
      <c r="J129" s="212">
        <f t="shared" si="47"/>
        <v>0</v>
      </c>
      <c r="K129" s="212">
        <f t="shared" si="47"/>
        <v>0</v>
      </c>
      <c r="L129" s="212">
        <f t="shared" si="47"/>
        <v>0</v>
      </c>
      <c r="M129" s="212">
        <f t="shared" si="47"/>
        <v>0</v>
      </c>
      <c r="N129" s="212">
        <f t="shared" si="47"/>
        <v>0</v>
      </c>
      <c r="O129" s="212">
        <f t="shared" si="47"/>
        <v>0</v>
      </c>
      <c r="P129" s="212">
        <f t="shared" si="47"/>
        <v>0</v>
      </c>
      <c r="Q129" s="212">
        <f t="shared" si="47"/>
        <v>0</v>
      </c>
      <c r="R129" s="212">
        <f t="shared" si="47"/>
        <v>0</v>
      </c>
      <c r="S129" s="212">
        <f t="shared" si="47"/>
        <v>0</v>
      </c>
      <c r="T129" s="212">
        <f t="shared" si="47"/>
        <v>0</v>
      </c>
      <c r="U129" s="212">
        <f t="shared" si="47"/>
        <v>0</v>
      </c>
      <c r="V129" s="212">
        <f t="shared" si="47"/>
        <v>0</v>
      </c>
      <c r="W129" s="212">
        <f t="shared" si="47"/>
        <v>0</v>
      </c>
      <c r="X129" s="212">
        <f t="shared" si="47"/>
        <v>0</v>
      </c>
      <c r="Y129" s="212">
        <f t="shared" si="47"/>
        <v>0</v>
      </c>
      <c r="Z129" s="212">
        <f t="shared" si="47"/>
        <v>0</v>
      </c>
      <c r="AA129" s="212">
        <f t="shared" si="47"/>
        <v>0</v>
      </c>
      <c r="AB129" s="212">
        <f t="shared" si="47"/>
        <v>0</v>
      </c>
      <c r="AC129" s="212">
        <f t="shared" si="47"/>
        <v>0</v>
      </c>
      <c r="AD129" s="212">
        <f t="shared" si="47"/>
        <v>0</v>
      </c>
      <c r="AE129" s="212"/>
    </row>
    <row r="130" spans="2:31" ht="12.7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132"/>
    </row>
    <row r="131" spans="2:31" ht="12.75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133"/>
    </row>
    <row r="132" spans="2:31" ht="13.5" thickBot="1"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206"/>
    </row>
    <row r="133" spans="2:31" ht="13.5" thickBot="1">
      <c r="B133" s="217" t="s">
        <v>1480</v>
      </c>
      <c r="C133" s="213" t="s">
        <v>1423</v>
      </c>
      <c r="D133" s="207" t="s">
        <v>1442</v>
      </c>
      <c r="E133" s="207" t="s">
        <v>1443</v>
      </c>
      <c r="F133" s="207" t="s">
        <v>1444</v>
      </c>
      <c r="G133" s="207" t="s">
        <v>1445</v>
      </c>
      <c r="H133" s="207" t="s">
        <v>1446</v>
      </c>
      <c r="I133" s="207" t="s">
        <v>1447</v>
      </c>
      <c r="J133" s="207" t="s">
        <v>1448</v>
      </c>
      <c r="K133" s="207" t="s">
        <v>1449</v>
      </c>
      <c r="L133" s="207" t="s">
        <v>1450</v>
      </c>
      <c r="M133" s="207" t="s">
        <v>1451</v>
      </c>
      <c r="N133" s="207" t="s">
        <v>1452</v>
      </c>
      <c r="O133" s="207" t="s">
        <v>1453</v>
      </c>
      <c r="P133" s="207" t="s">
        <v>1454</v>
      </c>
      <c r="Q133" s="207" t="s">
        <v>1455</v>
      </c>
      <c r="R133" s="207" t="s">
        <v>1456</v>
      </c>
      <c r="S133" s="207" t="s">
        <v>1457</v>
      </c>
      <c r="T133" s="207" t="s">
        <v>1458</v>
      </c>
      <c r="U133" s="207" t="s">
        <v>1459</v>
      </c>
      <c r="V133" s="207" t="s">
        <v>1460</v>
      </c>
      <c r="W133" s="207" t="s">
        <v>1461</v>
      </c>
      <c r="X133" s="207" t="s">
        <v>1462</v>
      </c>
      <c r="Y133" s="207" t="s">
        <v>1463</v>
      </c>
      <c r="Z133" s="207" t="s">
        <v>1464</v>
      </c>
      <c r="AA133" s="207" t="s">
        <v>1465</v>
      </c>
      <c r="AB133" s="207" t="s">
        <v>1466</v>
      </c>
      <c r="AC133" s="207" t="s">
        <v>1467</v>
      </c>
      <c r="AD133" s="207" t="s">
        <v>1468</v>
      </c>
      <c r="AE133" s="244"/>
    </row>
    <row r="134" spans="2:31" ht="13.5" thickBot="1">
      <c r="B134" s="217" t="s">
        <v>1423</v>
      </c>
      <c r="C134" s="214">
        <f>SUM(D134:AE134)</f>
        <v>0</v>
      </c>
      <c r="D134" s="211">
        <f aca="true" t="shared" si="49" ref="D134:AD134">D135+D136</f>
        <v>0</v>
      </c>
      <c r="E134" s="211">
        <f t="shared" si="49"/>
        <v>0</v>
      </c>
      <c r="F134" s="211">
        <f t="shared" si="49"/>
        <v>0</v>
      </c>
      <c r="G134" s="211">
        <f t="shared" si="49"/>
        <v>0</v>
      </c>
      <c r="H134" s="211">
        <f t="shared" si="49"/>
        <v>0</v>
      </c>
      <c r="I134" s="211">
        <f t="shared" si="49"/>
        <v>0</v>
      </c>
      <c r="J134" s="211">
        <f t="shared" si="49"/>
        <v>0</v>
      </c>
      <c r="K134" s="211">
        <f t="shared" si="49"/>
        <v>0</v>
      </c>
      <c r="L134" s="211">
        <f t="shared" si="49"/>
        <v>0</v>
      </c>
      <c r="M134" s="211">
        <f t="shared" si="49"/>
        <v>0</v>
      </c>
      <c r="N134" s="211">
        <f t="shared" si="49"/>
        <v>0</v>
      </c>
      <c r="O134" s="211">
        <f t="shared" si="49"/>
        <v>0</v>
      </c>
      <c r="P134" s="211">
        <f t="shared" si="49"/>
        <v>0</v>
      </c>
      <c r="Q134" s="211">
        <f t="shared" si="49"/>
        <v>0</v>
      </c>
      <c r="R134" s="211">
        <f t="shared" si="49"/>
        <v>0</v>
      </c>
      <c r="S134" s="211">
        <f t="shared" si="49"/>
        <v>0</v>
      </c>
      <c r="T134" s="211">
        <f t="shared" si="49"/>
        <v>0</v>
      </c>
      <c r="U134" s="211">
        <f t="shared" si="49"/>
        <v>0</v>
      </c>
      <c r="V134" s="211">
        <f t="shared" si="49"/>
        <v>0</v>
      </c>
      <c r="W134" s="211">
        <f t="shared" si="49"/>
        <v>0</v>
      </c>
      <c r="X134" s="211">
        <f t="shared" si="49"/>
        <v>0</v>
      </c>
      <c r="Y134" s="211">
        <f t="shared" si="49"/>
        <v>0</v>
      </c>
      <c r="Z134" s="211">
        <f t="shared" si="49"/>
        <v>0</v>
      </c>
      <c r="AA134" s="211">
        <f t="shared" si="49"/>
        <v>0</v>
      </c>
      <c r="AB134" s="211">
        <f t="shared" si="49"/>
        <v>0</v>
      </c>
      <c r="AC134" s="211">
        <f t="shared" si="49"/>
        <v>0</v>
      </c>
      <c r="AD134" s="211">
        <f t="shared" si="49"/>
        <v>0</v>
      </c>
      <c r="AE134" s="497"/>
    </row>
    <row r="135" spans="2:31" ht="12.75">
      <c r="B135" s="218" t="s">
        <v>1473</v>
      </c>
      <c r="C135" s="215">
        <f aca="true" t="shared" si="50" ref="C135:C140">SUM(D135:AE135)</f>
        <v>0</v>
      </c>
      <c r="D135" s="209">
        <f>D137+D139</f>
        <v>0</v>
      </c>
      <c r="E135" s="209">
        <f aca="true" t="shared" si="51" ref="E135:AD135">E137+E139</f>
        <v>0</v>
      </c>
      <c r="F135" s="209">
        <f t="shared" si="51"/>
        <v>0</v>
      </c>
      <c r="G135" s="209">
        <f t="shared" si="51"/>
        <v>0</v>
      </c>
      <c r="H135" s="209">
        <f t="shared" si="51"/>
        <v>0</v>
      </c>
      <c r="I135" s="209">
        <f t="shared" si="51"/>
        <v>0</v>
      </c>
      <c r="J135" s="209">
        <f t="shared" si="51"/>
        <v>0</v>
      </c>
      <c r="K135" s="209">
        <f t="shared" si="51"/>
        <v>0</v>
      </c>
      <c r="L135" s="209">
        <f t="shared" si="51"/>
        <v>0</v>
      </c>
      <c r="M135" s="209">
        <f t="shared" si="51"/>
        <v>0</v>
      </c>
      <c r="N135" s="209">
        <f t="shared" si="51"/>
        <v>0</v>
      </c>
      <c r="O135" s="209">
        <f t="shared" si="51"/>
        <v>0</v>
      </c>
      <c r="P135" s="209">
        <f t="shared" si="51"/>
        <v>0</v>
      </c>
      <c r="Q135" s="209">
        <f t="shared" si="51"/>
        <v>0</v>
      </c>
      <c r="R135" s="209">
        <f t="shared" si="51"/>
        <v>0</v>
      </c>
      <c r="S135" s="209">
        <f t="shared" si="51"/>
        <v>0</v>
      </c>
      <c r="T135" s="209">
        <f t="shared" si="51"/>
        <v>0</v>
      </c>
      <c r="U135" s="209">
        <f t="shared" si="51"/>
        <v>0</v>
      </c>
      <c r="V135" s="209">
        <f t="shared" si="51"/>
        <v>0</v>
      </c>
      <c r="W135" s="209">
        <f t="shared" si="51"/>
        <v>0</v>
      </c>
      <c r="X135" s="209">
        <f t="shared" si="51"/>
        <v>0</v>
      </c>
      <c r="Y135" s="209">
        <f t="shared" si="51"/>
        <v>0</v>
      </c>
      <c r="Z135" s="209">
        <f t="shared" si="51"/>
        <v>0</v>
      </c>
      <c r="AA135" s="209">
        <f t="shared" si="51"/>
        <v>0</v>
      </c>
      <c r="AB135" s="209">
        <f t="shared" si="51"/>
        <v>0</v>
      </c>
      <c r="AC135" s="209">
        <f t="shared" si="51"/>
        <v>0</v>
      </c>
      <c r="AD135" s="209">
        <f t="shared" si="51"/>
        <v>0</v>
      </c>
      <c r="AE135" s="246"/>
    </row>
    <row r="136" spans="2:31" ht="12.75">
      <c r="B136" s="219" t="s">
        <v>1474</v>
      </c>
      <c r="C136" s="216">
        <f t="shared" si="50"/>
        <v>0</v>
      </c>
      <c r="D136" s="28">
        <f>D138+D140</f>
        <v>0</v>
      </c>
      <c r="E136" s="28">
        <f aca="true" t="shared" si="52" ref="E136:AD136">E138+E140</f>
        <v>0</v>
      </c>
      <c r="F136" s="28">
        <f t="shared" si="52"/>
        <v>0</v>
      </c>
      <c r="G136" s="28">
        <f t="shared" si="52"/>
        <v>0</v>
      </c>
      <c r="H136" s="28">
        <f t="shared" si="52"/>
        <v>0</v>
      </c>
      <c r="I136" s="28">
        <f t="shared" si="52"/>
        <v>0</v>
      </c>
      <c r="J136" s="28">
        <f t="shared" si="52"/>
        <v>0</v>
      </c>
      <c r="K136" s="28">
        <f t="shared" si="52"/>
        <v>0</v>
      </c>
      <c r="L136" s="28">
        <f t="shared" si="52"/>
        <v>0</v>
      </c>
      <c r="M136" s="28">
        <f t="shared" si="52"/>
        <v>0</v>
      </c>
      <c r="N136" s="28">
        <f t="shared" si="52"/>
        <v>0</v>
      </c>
      <c r="O136" s="28">
        <f t="shared" si="52"/>
        <v>0</v>
      </c>
      <c r="P136" s="28">
        <f t="shared" si="52"/>
        <v>0</v>
      </c>
      <c r="Q136" s="28">
        <f t="shared" si="52"/>
        <v>0</v>
      </c>
      <c r="R136" s="28">
        <f t="shared" si="52"/>
        <v>0</v>
      </c>
      <c r="S136" s="28">
        <f t="shared" si="52"/>
        <v>0</v>
      </c>
      <c r="T136" s="28">
        <f t="shared" si="52"/>
        <v>0</v>
      </c>
      <c r="U136" s="28">
        <f t="shared" si="52"/>
        <v>0</v>
      </c>
      <c r="V136" s="28">
        <f t="shared" si="52"/>
        <v>0</v>
      </c>
      <c r="W136" s="28">
        <f t="shared" si="52"/>
        <v>0</v>
      </c>
      <c r="X136" s="28">
        <f t="shared" si="52"/>
        <v>0</v>
      </c>
      <c r="Y136" s="28">
        <f t="shared" si="52"/>
        <v>0</v>
      </c>
      <c r="Z136" s="28">
        <f t="shared" si="52"/>
        <v>0</v>
      </c>
      <c r="AA136" s="28">
        <f t="shared" si="52"/>
        <v>0</v>
      </c>
      <c r="AB136" s="28">
        <f t="shared" si="52"/>
        <v>0</v>
      </c>
      <c r="AC136" s="28">
        <f t="shared" si="52"/>
        <v>0</v>
      </c>
      <c r="AD136" s="28">
        <f t="shared" si="52"/>
        <v>0</v>
      </c>
      <c r="AE136" s="247"/>
    </row>
    <row r="137" spans="2:31" ht="12.75">
      <c r="B137" s="219" t="s">
        <v>1475</v>
      </c>
      <c r="C137" s="216">
        <f t="shared" si="50"/>
        <v>0</v>
      </c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47"/>
    </row>
    <row r="138" spans="2:31" ht="12.75">
      <c r="B138" s="219" t="s">
        <v>1476</v>
      </c>
      <c r="C138" s="216">
        <f t="shared" si="50"/>
        <v>0</v>
      </c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47"/>
    </row>
    <row r="139" spans="2:31" ht="12.75">
      <c r="B139" s="219" t="s">
        <v>1477</v>
      </c>
      <c r="C139" s="216">
        <f t="shared" si="50"/>
        <v>0</v>
      </c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47"/>
    </row>
    <row r="140" spans="2:31" ht="13.5" thickBot="1">
      <c r="B140" s="220" t="s">
        <v>1478</v>
      </c>
      <c r="C140" s="230">
        <f t="shared" si="50"/>
        <v>0</v>
      </c>
      <c r="D140" s="231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</row>
    <row r="141" spans="2:31" ht="12.75">
      <c r="B141" s="209"/>
      <c r="C141" s="209"/>
      <c r="D141" s="209"/>
      <c r="E141" s="209"/>
      <c r="F141" s="209"/>
      <c r="G141" s="209"/>
      <c r="H141" s="209"/>
      <c r="I141" s="209"/>
      <c r="J141" s="209"/>
      <c r="K141" s="209"/>
      <c r="L141" s="209"/>
      <c r="M141" s="209"/>
      <c r="N141" s="209"/>
      <c r="O141" s="209"/>
      <c r="P141" s="209"/>
      <c r="Q141" s="209"/>
      <c r="R141" s="209"/>
      <c r="S141" s="209"/>
      <c r="T141" s="209"/>
      <c r="U141" s="209"/>
      <c r="V141" s="209"/>
      <c r="W141" s="209"/>
      <c r="X141" s="209"/>
      <c r="Y141" s="209"/>
      <c r="Z141" s="209"/>
      <c r="AA141" s="209"/>
      <c r="AB141" s="209"/>
      <c r="AC141" s="209"/>
      <c r="AD141" s="209"/>
      <c r="AE141" s="210"/>
    </row>
    <row r="142" spans="2:31" ht="13.5" thickBot="1"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206"/>
    </row>
    <row r="143" spans="2:31" ht="13.5" thickBot="1">
      <c r="B143" s="217" t="s">
        <v>1481</v>
      </c>
      <c r="C143" s="213" t="s">
        <v>1423</v>
      </c>
      <c r="D143" s="207" t="s">
        <v>1442</v>
      </c>
      <c r="E143" s="207" t="s">
        <v>1443</v>
      </c>
      <c r="F143" s="207" t="s">
        <v>1444</v>
      </c>
      <c r="G143" s="207" t="s">
        <v>1445</v>
      </c>
      <c r="H143" s="207" t="s">
        <v>1446</v>
      </c>
      <c r="I143" s="207" t="s">
        <v>1447</v>
      </c>
      <c r="J143" s="207" t="s">
        <v>1448</v>
      </c>
      <c r="K143" s="207" t="s">
        <v>1449</v>
      </c>
      <c r="L143" s="207" t="s">
        <v>1450</v>
      </c>
      <c r="M143" s="207" t="s">
        <v>1451</v>
      </c>
      <c r="N143" s="207" t="s">
        <v>1452</v>
      </c>
      <c r="O143" s="207" t="s">
        <v>1453</v>
      </c>
      <c r="P143" s="207" t="s">
        <v>1454</v>
      </c>
      <c r="Q143" s="207" t="s">
        <v>1455</v>
      </c>
      <c r="R143" s="207" t="s">
        <v>1456</v>
      </c>
      <c r="S143" s="207" t="s">
        <v>1457</v>
      </c>
      <c r="T143" s="207" t="s">
        <v>1458</v>
      </c>
      <c r="U143" s="207" t="s">
        <v>1459</v>
      </c>
      <c r="V143" s="207" t="s">
        <v>1460</v>
      </c>
      <c r="W143" s="207" t="s">
        <v>1461</v>
      </c>
      <c r="X143" s="207" t="s">
        <v>1462</v>
      </c>
      <c r="Y143" s="207" t="s">
        <v>1463</v>
      </c>
      <c r="Z143" s="207" t="s">
        <v>1464</v>
      </c>
      <c r="AA143" s="207" t="s">
        <v>1465</v>
      </c>
      <c r="AB143" s="207" t="s">
        <v>1466</v>
      </c>
      <c r="AC143" s="207" t="s">
        <v>1467</v>
      </c>
      <c r="AD143" s="207" t="s">
        <v>1468</v>
      </c>
      <c r="AE143" s="244"/>
    </row>
    <row r="144" spans="2:31" ht="13.5" thickBot="1">
      <c r="B144" s="217" t="s">
        <v>1423</v>
      </c>
      <c r="C144" s="213">
        <f>SUM(D144:AE144)</f>
        <v>0</v>
      </c>
      <c r="D144" s="207">
        <f aca="true" t="shared" si="53" ref="D144:AD144">D145+D146</f>
        <v>0</v>
      </c>
      <c r="E144" s="207">
        <f t="shared" si="53"/>
        <v>0</v>
      </c>
      <c r="F144" s="207">
        <f t="shared" si="53"/>
        <v>0</v>
      </c>
      <c r="G144" s="207">
        <f t="shared" si="53"/>
        <v>0</v>
      </c>
      <c r="H144" s="207">
        <f t="shared" si="53"/>
        <v>0</v>
      </c>
      <c r="I144" s="207">
        <f t="shared" si="53"/>
        <v>0</v>
      </c>
      <c r="J144" s="207">
        <f t="shared" si="53"/>
        <v>0</v>
      </c>
      <c r="K144" s="207">
        <f t="shared" si="53"/>
        <v>0</v>
      </c>
      <c r="L144" s="207">
        <f t="shared" si="53"/>
        <v>0</v>
      </c>
      <c r="M144" s="207">
        <f t="shared" si="53"/>
        <v>0</v>
      </c>
      <c r="N144" s="207">
        <f t="shared" si="53"/>
        <v>0</v>
      </c>
      <c r="O144" s="207">
        <f t="shared" si="53"/>
        <v>0</v>
      </c>
      <c r="P144" s="207">
        <f t="shared" si="53"/>
        <v>0</v>
      </c>
      <c r="Q144" s="207">
        <f t="shared" si="53"/>
        <v>0</v>
      </c>
      <c r="R144" s="207">
        <f t="shared" si="53"/>
        <v>0</v>
      </c>
      <c r="S144" s="207">
        <f t="shared" si="53"/>
        <v>0</v>
      </c>
      <c r="T144" s="207">
        <f t="shared" si="53"/>
        <v>0</v>
      </c>
      <c r="U144" s="207">
        <f t="shared" si="53"/>
        <v>0</v>
      </c>
      <c r="V144" s="207">
        <f t="shared" si="53"/>
        <v>0</v>
      </c>
      <c r="W144" s="207">
        <f t="shared" si="53"/>
        <v>0</v>
      </c>
      <c r="X144" s="207">
        <f t="shared" si="53"/>
        <v>0</v>
      </c>
      <c r="Y144" s="207">
        <f t="shared" si="53"/>
        <v>0</v>
      </c>
      <c r="Z144" s="207">
        <f t="shared" si="53"/>
        <v>0</v>
      </c>
      <c r="AA144" s="207">
        <f t="shared" si="53"/>
        <v>0</v>
      </c>
      <c r="AB144" s="207">
        <f t="shared" si="53"/>
        <v>0</v>
      </c>
      <c r="AC144" s="207">
        <f t="shared" si="53"/>
        <v>0</v>
      </c>
      <c r="AD144" s="207">
        <f t="shared" si="53"/>
        <v>0</v>
      </c>
      <c r="AE144" s="244"/>
    </row>
    <row r="145" spans="2:31" ht="12.75">
      <c r="B145" s="223" t="s">
        <v>1473</v>
      </c>
      <c r="C145" s="221">
        <f aca="true" t="shared" si="54" ref="C145:C150">SUM(D145:AE145)</f>
        <v>0</v>
      </c>
      <c r="D145" s="25">
        <f>D147+D149</f>
        <v>0</v>
      </c>
      <c r="E145" s="25">
        <f aca="true" t="shared" si="55" ref="E145:AD145">E147+E149</f>
        <v>0</v>
      </c>
      <c r="F145" s="25">
        <f t="shared" si="55"/>
        <v>0</v>
      </c>
      <c r="G145" s="25">
        <f t="shared" si="55"/>
        <v>0</v>
      </c>
      <c r="H145" s="25">
        <f t="shared" si="55"/>
        <v>0</v>
      </c>
      <c r="I145" s="25">
        <f t="shared" si="55"/>
        <v>0</v>
      </c>
      <c r="J145" s="25">
        <f t="shared" si="55"/>
        <v>0</v>
      </c>
      <c r="K145" s="25">
        <f t="shared" si="55"/>
        <v>0</v>
      </c>
      <c r="L145" s="25">
        <f t="shared" si="55"/>
        <v>0</v>
      </c>
      <c r="M145" s="25">
        <f t="shared" si="55"/>
        <v>0</v>
      </c>
      <c r="N145" s="25">
        <f t="shared" si="55"/>
        <v>0</v>
      </c>
      <c r="O145" s="25">
        <f t="shared" si="55"/>
        <v>0</v>
      </c>
      <c r="P145" s="25">
        <f t="shared" si="55"/>
        <v>0</v>
      </c>
      <c r="Q145" s="25">
        <f t="shared" si="55"/>
        <v>0</v>
      </c>
      <c r="R145" s="25">
        <f t="shared" si="55"/>
        <v>0</v>
      </c>
      <c r="S145" s="25">
        <f t="shared" si="55"/>
        <v>0</v>
      </c>
      <c r="T145" s="25">
        <f t="shared" si="55"/>
        <v>0</v>
      </c>
      <c r="U145" s="25">
        <f t="shared" si="55"/>
        <v>0</v>
      </c>
      <c r="V145" s="25">
        <f t="shared" si="55"/>
        <v>0</v>
      </c>
      <c r="W145" s="25">
        <f t="shared" si="55"/>
        <v>0</v>
      </c>
      <c r="X145" s="25">
        <f t="shared" si="55"/>
        <v>0</v>
      </c>
      <c r="Y145" s="25">
        <f t="shared" si="55"/>
        <v>0</v>
      </c>
      <c r="Z145" s="25">
        <f t="shared" si="55"/>
        <v>0</v>
      </c>
      <c r="AA145" s="25">
        <f t="shared" si="55"/>
        <v>0</v>
      </c>
      <c r="AB145" s="25">
        <f t="shared" si="55"/>
        <v>0</v>
      </c>
      <c r="AC145" s="25">
        <f t="shared" si="55"/>
        <v>0</v>
      </c>
      <c r="AD145" s="25">
        <f t="shared" si="55"/>
        <v>0</v>
      </c>
      <c r="AE145" s="361"/>
    </row>
    <row r="146" spans="2:31" ht="12.75">
      <c r="B146" s="224" t="s">
        <v>1474</v>
      </c>
      <c r="C146" s="222">
        <f t="shared" si="54"/>
        <v>0</v>
      </c>
      <c r="D146" s="26">
        <f>D148+D150</f>
        <v>0</v>
      </c>
      <c r="E146" s="26">
        <f aca="true" t="shared" si="56" ref="E146:AD146">E148+E150</f>
        <v>0</v>
      </c>
      <c r="F146" s="26">
        <f t="shared" si="56"/>
        <v>0</v>
      </c>
      <c r="G146" s="26">
        <f t="shared" si="56"/>
        <v>0</v>
      </c>
      <c r="H146" s="26">
        <f t="shared" si="56"/>
        <v>0</v>
      </c>
      <c r="I146" s="26">
        <f t="shared" si="56"/>
        <v>0</v>
      </c>
      <c r="J146" s="26">
        <f t="shared" si="56"/>
        <v>0</v>
      </c>
      <c r="K146" s="26">
        <f t="shared" si="56"/>
        <v>0</v>
      </c>
      <c r="L146" s="26">
        <f t="shared" si="56"/>
        <v>0</v>
      </c>
      <c r="M146" s="26">
        <f t="shared" si="56"/>
        <v>0</v>
      </c>
      <c r="N146" s="26">
        <f t="shared" si="56"/>
        <v>0</v>
      </c>
      <c r="O146" s="26">
        <f t="shared" si="56"/>
        <v>0</v>
      </c>
      <c r="P146" s="26">
        <f t="shared" si="56"/>
        <v>0</v>
      </c>
      <c r="Q146" s="26">
        <f t="shared" si="56"/>
        <v>0</v>
      </c>
      <c r="R146" s="26">
        <f t="shared" si="56"/>
        <v>0</v>
      </c>
      <c r="S146" s="26">
        <f t="shared" si="56"/>
        <v>0</v>
      </c>
      <c r="T146" s="26">
        <f t="shared" si="56"/>
        <v>0</v>
      </c>
      <c r="U146" s="26">
        <f t="shared" si="56"/>
        <v>0</v>
      </c>
      <c r="V146" s="26">
        <f t="shared" si="56"/>
        <v>0</v>
      </c>
      <c r="W146" s="26">
        <f t="shared" si="56"/>
        <v>0</v>
      </c>
      <c r="X146" s="26">
        <f t="shared" si="56"/>
        <v>0</v>
      </c>
      <c r="Y146" s="26">
        <f t="shared" si="56"/>
        <v>0</v>
      </c>
      <c r="Z146" s="26">
        <f t="shared" si="56"/>
        <v>0</v>
      </c>
      <c r="AA146" s="26">
        <f t="shared" si="56"/>
        <v>0</v>
      </c>
      <c r="AB146" s="26">
        <f t="shared" si="56"/>
        <v>0</v>
      </c>
      <c r="AC146" s="26">
        <f t="shared" si="56"/>
        <v>0</v>
      </c>
      <c r="AD146" s="26">
        <f t="shared" si="56"/>
        <v>0</v>
      </c>
      <c r="AE146" s="236"/>
    </row>
    <row r="147" spans="2:31" ht="12.75">
      <c r="B147" s="224" t="s">
        <v>1475</v>
      </c>
      <c r="C147" s="222">
        <f t="shared" si="54"/>
        <v>0</v>
      </c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236"/>
    </row>
    <row r="148" spans="2:31" ht="12.75">
      <c r="B148" s="224" t="s">
        <v>1476</v>
      </c>
      <c r="C148" s="222">
        <f t="shared" si="54"/>
        <v>0</v>
      </c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236"/>
    </row>
    <row r="149" spans="2:31" ht="12.75">
      <c r="B149" s="224" t="s">
        <v>1477</v>
      </c>
      <c r="C149" s="222">
        <f t="shared" si="54"/>
        <v>0</v>
      </c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236"/>
    </row>
    <row r="150" spans="2:31" ht="13.5" thickBot="1">
      <c r="B150" s="225" t="s">
        <v>1478</v>
      </c>
      <c r="C150" s="92">
        <f t="shared" si="54"/>
        <v>0</v>
      </c>
      <c r="D150" s="228"/>
      <c r="E150" s="228"/>
      <c r="F150" s="228"/>
      <c r="G150" s="228"/>
      <c r="H150" s="228"/>
      <c r="I150" s="228"/>
      <c r="J150" s="228"/>
      <c r="K150" s="228"/>
      <c r="L150" s="228"/>
      <c r="M150" s="228"/>
      <c r="N150" s="228"/>
      <c r="O150" s="228"/>
      <c r="P150" s="228"/>
      <c r="Q150" s="228"/>
      <c r="R150" s="228"/>
      <c r="S150" s="228"/>
      <c r="T150" s="228"/>
      <c r="U150" s="228"/>
      <c r="V150" s="228"/>
      <c r="W150" s="228"/>
      <c r="X150" s="228"/>
      <c r="Y150" s="228"/>
      <c r="Z150" s="228"/>
      <c r="AA150" s="228"/>
      <c r="AB150" s="228"/>
      <c r="AC150" s="228"/>
      <c r="AD150" s="228"/>
      <c r="AE150" s="229"/>
    </row>
    <row r="151" spans="2:31" ht="12.75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132"/>
    </row>
    <row r="152" spans="2:31" ht="13.5" thickBot="1"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206"/>
    </row>
    <row r="153" spans="2:31" ht="13.5" thickBot="1">
      <c r="B153" s="357" t="s">
        <v>1482</v>
      </c>
      <c r="C153" s="358" t="s">
        <v>1423</v>
      </c>
      <c r="D153" s="244" t="s">
        <v>1442</v>
      </c>
      <c r="E153" s="244" t="s">
        <v>1443</v>
      </c>
      <c r="F153" s="244" t="s">
        <v>1444</v>
      </c>
      <c r="G153" s="244" t="s">
        <v>1445</v>
      </c>
      <c r="H153" s="244" t="s">
        <v>1446</v>
      </c>
      <c r="I153" s="244" t="s">
        <v>1447</v>
      </c>
      <c r="J153" s="244" t="s">
        <v>1448</v>
      </c>
      <c r="K153" s="244" t="s">
        <v>1449</v>
      </c>
      <c r="L153" s="244" t="s">
        <v>1450</v>
      </c>
      <c r="M153" s="244" t="s">
        <v>1451</v>
      </c>
      <c r="N153" s="244" t="s">
        <v>1452</v>
      </c>
      <c r="O153" s="244" t="s">
        <v>1453</v>
      </c>
      <c r="P153" s="244" t="s">
        <v>1454</v>
      </c>
      <c r="Q153" s="244" t="s">
        <v>1455</v>
      </c>
      <c r="R153" s="244" t="s">
        <v>1456</v>
      </c>
      <c r="S153" s="244" t="s">
        <v>1457</v>
      </c>
      <c r="T153" s="244" t="s">
        <v>1458</v>
      </c>
      <c r="U153" s="244" t="s">
        <v>1459</v>
      </c>
      <c r="V153" s="244" t="s">
        <v>1460</v>
      </c>
      <c r="W153" s="244" t="s">
        <v>1461</v>
      </c>
      <c r="X153" s="244" t="s">
        <v>1462</v>
      </c>
      <c r="Y153" s="244" t="s">
        <v>1463</v>
      </c>
      <c r="Z153" s="244" t="s">
        <v>1464</v>
      </c>
      <c r="AA153" s="244" t="s">
        <v>1465</v>
      </c>
      <c r="AB153" s="244" t="s">
        <v>1466</v>
      </c>
      <c r="AC153" s="244" t="s">
        <v>1467</v>
      </c>
      <c r="AD153" s="244" t="s">
        <v>1468</v>
      </c>
      <c r="AE153" s="244"/>
    </row>
    <row r="154" spans="2:31" ht="13.5" thickBot="1">
      <c r="B154" s="357" t="s">
        <v>1423</v>
      </c>
      <c r="C154" s="358">
        <f>SUM(D154:AE154)</f>
        <v>0</v>
      </c>
      <c r="D154" s="244">
        <f aca="true" t="shared" si="57" ref="D154:AD154">D155+D156</f>
        <v>0</v>
      </c>
      <c r="E154" s="244">
        <f t="shared" si="57"/>
        <v>0</v>
      </c>
      <c r="F154" s="244">
        <f t="shared" si="57"/>
        <v>0</v>
      </c>
      <c r="G154" s="244">
        <f t="shared" si="57"/>
        <v>0</v>
      </c>
      <c r="H154" s="244">
        <f t="shared" si="57"/>
        <v>0</v>
      </c>
      <c r="I154" s="244">
        <f t="shared" si="57"/>
        <v>0</v>
      </c>
      <c r="J154" s="244">
        <f t="shared" si="57"/>
        <v>0</v>
      </c>
      <c r="K154" s="244">
        <f t="shared" si="57"/>
        <v>0</v>
      </c>
      <c r="L154" s="244">
        <f t="shared" si="57"/>
        <v>0</v>
      </c>
      <c r="M154" s="244">
        <f t="shared" si="57"/>
        <v>0</v>
      </c>
      <c r="N154" s="244">
        <f t="shared" si="57"/>
        <v>0</v>
      </c>
      <c r="O154" s="244">
        <f t="shared" si="57"/>
        <v>0</v>
      </c>
      <c r="P154" s="244">
        <f t="shared" si="57"/>
        <v>0</v>
      </c>
      <c r="Q154" s="244">
        <f t="shared" si="57"/>
        <v>0</v>
      </c>
      <c r="R154" s="244">
        <f t="shared" si="57"/>
        <v>0</v>
      </c>
      <c r="S154" s="244">
        <f t="shared" si="57"/>
        <v>0</v>
      </c>
      <c r="T154" s="244">
        <f t="shared" si="57"/>
        <v>0</v>
      </c>
      <c r="U154" s="244">
        <f t="shared" si="57"/>
        <v>0</v>
      </c>
      <c r="V154" s="244">
        <f t="shared" si="57"/>
        <v>0</v>
      </c>
      <c r="W154" s="244">
        <f t="shared" si="57"/>
        <v>0</v>
      </c>
      <c r="X154" s="244">
        <f t="shared" si="57"/>
        <v>0</v>
      </c>
      <c r="Y154" s="244">
        <f t="shared" si="57"/>
        <v>0</v>
      </c>
      <c r="Z154" s="244">
        <f t="shared" si="57"/>
        <v>0</v>
      </c>
      <c r="AA154" s="244">
        <f t="shared" si="57"/>
        <v>0</v>
      </c>
      <c r="AB154" s="244">
        <f t="shared" si="57"/>
        <v>0</v>
      </c>
      <c r="AC154" s="244">
        <f t="shared" si="57"/>
        <v>0</v>
      </c>
      <c r="AD154" s="244">
        <f t="shared" si="57"/>
        <v>0</v>
      </c>
      <c r="AE154" s="244"/>
    </row>
    <row r="155" spans="2:31" ht="12.75">
      <c r="B155" s="366" t="s">
        <v>1473</v>
      </c>
      <c r="C155" s="360">
        <f aca="true" t="shared" si="58" ref="C155:C160">SUM(D155:AE155)</f>
        <v>0</v>
      </c>
      <c r="D155" s="361">
        <f>D157+D159</f>
        <v>0</v>
      </c>
      <c r="E155" s="361">
        <f aca="true" t="shared" si="59" ref="E155:AD155">E157+E159</f>
        <v>0</v>
      </c>
      <c r="F155" s="361">
        <f t="shared" si="59"/>
        <v>0</v>
      </c>
      <c r="G155" s="361">
        <f t="shared" si="59"/>
        <v>0</v>
      </c>
      <c r="H155" s="361">
        <f t="shared" si="59"/>
        <v>0</v>
      </c>
      <c r="I155" s="361">
        <f t="shared" si="59"/>
        <v>0</v>
      </c>
      <c r="J155" s="361">
        <f t="shared" si="59"/>
        <v>0</v>
      </c>
      <c r="K155" s="361">
        <f t="shared" si="59"/>
        <v>0</v>
      </c>
      <c r="L155" s="361">
        <f t="shared" si="59"/>
        <v>0</v>
      </c>
      <c r="M155" s="361">
        <f t="shared" si="59"/>
        <v>0</v>
      </c>
      <c r="N155" s="361">
        <f t="shared" si="59"/>
        <v>0</v>
      </c>
      <c r="O155" s="361">
        <f t="shared" si="59"/>
        <v>0</v>
      </c>
      <c r="P155" s="361">
        <f t="shared" si="59"/>
        <v>0</v>
      </c>
      <c r="Q155" s="361">
        <f t="shared" si="59"/>
        <v>0</v>
      </c>
      <c r="R155" s="361">
        <f t="shared" si="59"/>
        <v>0</v>
      </c>
      <c r="S155" s="361">
        <f t="shared" si="59"/>
        <v>0</v>
      </c>
      <c r="T155" s="361">
        <f t="shared" si="59"/>
        <v>0</v>
      </c>
      <c r="U155" s="361">
        <f t="shared" si="59"/>
        <v>0</v>
      </c>
      <c r="V155" s="361">
        <f t="shared" si="59"/>
        <v>0</v>
      </c>
      <c r="W155" s="361">
        <f t="shared" si="59"/>
        <v>0</v>
      </c>
      <c r="X155" s="361">
        <f t="shared" si="59"/>
        <v>0</v>
      </c>
      <c r="Y155" s="361">
        <f t="shared" si="59"/>
        <v>0</v>
      </c>
      <c r="Z155" s="361">
        <f t="shared" si="59"/>
        <v>0</v>
      </c>
      <c r="AA155" s="361">
        <f t="shared" si="59"/>
        <v>0</v>
      </c>
      <c r="AB155" s="361">
        <f t="shared" si="59"/>
        <v>0</v>
      </c>
      <c r="AC155" s="361">
        <f t="shared" si="59"/>
        <v>0</v>
      </c>
      <c r="AD155" s="361">
        <f t="shared" si="59"/>
        <v>0</v>
      </c>
      <c r="AE155" s="361"/>
    </row>
    <row r="156" spans="2:31" ht="12.75">
      <c r="B156" s="362" t="s">
        <v>1474</v>
      </c>
      <c r="C156" s="363">
        <f t="shared" si="58"/>
        <v>0</v>
      </c>
      <c r="D156" s="236">
        <f>D158+D160</f>
        <v>0</v>
      </c>
      <c r="E156" s="236">
        <f aca="true" t="shared" si="60" ref="E156:AD156">E158+E160</f>
        <v>0</v>
      </c>
      <c r="F156" s="236">
        <f t="shared" si="60"/>
        <v>0</v>
      </c>
      <c r="G156" s="236">
        <f t="shared" si="60"/>
        <v>0</v>
      </c>
      <c r="H156" s="236">
        <f t="shared" si="60"/>
        <v>0</v>
      </c>
      <c r="I156" s="236">
        <f t="shared" si="60"/>
        <v>0</v>
      </c>
      <c r="J156" s="236">
        <f t="shared" si="60"/>
        <v>0</v>
      </c>
      <c r="K156" s="236">
        <f t="shared" si="60"/>
        <v>0</v>
      </c>
      <c r="L156" s="236">
        <f t="shared" si="60"/>
        <v>0</v>
      </c>
      <c r="M156" s="236">
        <f t="shared" si="60"/>
        <v>0</v>
      </c>
      <c r="N156" s="236">
        <f t="shared" si="60"/>
        <v>0</v>
      </c>
      <c r="O156" s="236">
        <f t="shared" si="60"/>
        <v>0</v>
      </c>
      <c r="P156" s="236">
        <f t="shared" si="60"/>
        <v>0</v>
      </c>
      <c r="Q156" s="236">
        <f t="shared" si="60"/>
        <v>0</v>
      </c>
      <c r="R156" s="236">
        <f t="shared" si="60"/>
        <v>0</v>
      </c>
      <c r="S156" s="236">
        <f t="shared" si="60"/>
        <v>0</v>
      </c>
      <c r="T156" s="236">
        <f t="shared" si="60"/>
        <v>0</v>
      </c>
      <c r="U156" s="236">
        <f t="shared" si="60"/>
        <v>0</v>
      </c>
      <c r="V156" s="236">
        <f t="shared" si="60"/>
        <v>0</v>
      </c>
      <c r="W156" s="236">
        <f t="shared" si="60"/>
        <v>0</v>
      </c>
      <c r="X156" s="236">
        <f t="shared" si="60"/>
        <v>0</v>
      </c>
      <c r="Y156" s="236">
        <f t="shared" si="60"/>
        <v>0</v>
      </c>
      <c r="Z156" s="236">
        <f t="shared" si="60"/>
        <v>0</v>
      </c>
      <c r="AA156" s="236">
        <f t="shared" si="60"/>
        <v>0</v>
      </c>
      <c r="AB156" s="236">
        <f t="shared" si="60"/>
        <v>0</v>
      </c>
      <c r="AC156" s="236">
        <f t="shared" si="60"/>
        <v>0</v>
      </c>
      <c r="AD156" s="236">
        <f t="shared" si="60"/>
        <v>0</v>
      </c>
      <c r="AE156" s="236"/>
    </row>
    <row r="157" spans="2:31" ht="12.75">
      <c r="B157" s="362" t="s">
        <v>1475</v>
      </c>
      <c r="C157" s="363">
        <f t="shared" si="58"/>
        <v>0</v>
      </c>
      <c r="D157" s="236">
        <f>D137+D147</f>
        <v>0</v>
      </c>
      <c r="E157" s="236">
        <f aca="true" t="shared" si="61" ref="E157:AD157">E137+E147</f>
        <v>0</v>
      </c>
      <c r="F157" s="236">
        <f t="shared" si="61"/>
        <v>0</v>
      </c>
      <c r="G157" s="236">
        <f t="shared" si="61"/>
        <v>0</v>
      </c>
      <c r="H157" s="236">
        <f t="shared" si="61"/>
        <v>0</v>
      </c>
      <c r="I157" s="236">
        <f t="shared" si="61"/>
        <v>0</v>
      </c>
      <c r="J157" s="236">
        <f t="shared" si="61"/>
        <v>0</v>
      </c>
      <c r="K157" s="236">
        <f t="shared" si="61"/>
        <v>0</v>
      </c>
      <c r="L157" s="236">
        <f t="shared" si="61"/>
        <v>0</v>
      </c>
      <c r="M157" s="236">
        <f t="shared" si="61"/>
        <v>0</v>
      </c>
      <c r="N157" s="236">
        <f t="shared" si="61"/>
        <v>0</v>
      </c>
      <c r="O157" s="236">
        <f t="shared" si="61"/>
        <v>0</v>
      </c>
      <c r="P157" s="236">
        <f t="shared" si="61"/>
        <v>0</v>
      </c>
      <c r="Q157" s="236">
        <f t="shared" si="61"/>
        <v>0</v>
      </c>
      <c r="R157" s="236">
        <f t="shared" si="61"/>
        <v>0</v>
      </c>
      <c r="S157" s="236">
        <f t="shared" si="61"/>
        <v>0</v>
      </c>
      <c r="T157" s="236">
        <f t="shared" si="61"/>
        <v>0</v>
      </c>
      <c r="U157" s="236">
        <f t="shared" si="61"/>
        <v>0</v>
      </c>
      <c r="V157" s="236">
        <f t="shared" si="61"/>
        <v>0</v>
      </c>
      <c r="W157" s="236">
        <f t="shared" si="61"/>
        <v>0</v>
      </c>
      <c r="X157" s="236">
        <f t="shared" si="61"/>
        <v>0</v>
      </c>
      <c r="Y157" s="236">
        <f t="shared" si="61"/>
        <v>0</v>
      </c>
      <c r="Z157" s="236">
        <f t="shared" si="61"/>
        <v>0</v>
      </c>
      <c r="AA157" s="236">
        <f t="shared" si="61"/>
        <v>0</v>
      </c>
      <c r="AB157" s="236">
        <f t="shared" si="61"/>
        <v>0</v>
      </c>
      <c r="AC157" s="236">
        <f t="shared" si="61"/>
        <v>0</v>
      </c>
      <c r="AD157" s="236">
        <f t="shared" si="61"/>
        <v>0</v>
      </c>
      <c r="AE157" s="236"/>
    </row>
    <row r="158" spans="2:31" ht="12.75">
      <c r="B158" s="362" t="s">
        <v>1476</v>
      </c>
      <c r="C158" s="363">
        <f t="shared" si="58"/>
        <v>0</v>
      </c>
      <c r="D158" s="236">
        <f>D138+D148</f>
        <v>0</v>
      </c>
      <c r="E158" s="236">
        <f aca="true" t="shared" si="62" ref="E158:AD158">E138+E148</f>
        <v>0</v>
      </c>
      <c r="F158" s="236">
        <f t="shared" si="62"/>
        <v>0</v>
      </c>
      <c r="G158" s="236">
        <f t="shared" si="62"/>
        <v>0</v>
      </c>
      <c r="H158" s="236">
        <f t="shared" si="62"/>
        <v>0</v>
      </c>
      <c r="I158" s="236">
        <f t="shared" si="62"/>
        <v>0</v>
      </c>
      <c r="J158" s="236">
        <f t="shared" si="62"/>
        <v>0</v>
      </c>
      <c r="K158" s="236">
        <f t="shared" si="62"/>
        <v>0</v>
      </c>
      <c r="L158" s="236">
        <f t="shared" si="62"/>
        <v>0</v>
      </c>
      <c r="M158" s="236">
        <f t="shared" si="62"/>
        <v>0</v>
      </c>
      <c r="N158" s="236">
        <f t="shared" si="62"/>
        <v>0</v>
      </c>
      <c r="O158" s="236">
        <f t="shared" si="62"/>
        <v>0</v>
      </c>
      <c r="P158" s="236">
        <f t="shared" si="62"/>
        <v>0</v>
      </c>
      <c r="Q158" s="236">
        <f t="shared" si="62"/>
        <v>0</v>
      </c>
      <c r="R158" s="236">
        <f t="shared" si="62"/>
        <v>0</v>
      </c>
      <c r="S158" s="236">
        <f t="shared" si="62"/>
        <v>0</v>
      </c>
      <c r="T158" s="236">
        <f t="shared" si="62"/>
        <v>0</v>
      </c>
      <c r="U158" s="236">
        <f t="shared" si="62"/>
        <v>0</v>
      </c>
      <c r="V158" s="236">
        <f t="shared" si="62"/>
        <v>0</v>
      </c>
      <c r="W158" s="236">
        <f t="shared" si="62"/>
        <v>0</v>
      </c>
      <c r="X158" s="236">
        <f t="shared" si="62"/>
        <v>0</v>
      </c>
      <c r="Y158" s="236">
        <f t="shared" si="62"/>
        <v>0</v>
      </c>
      <c r="Z158" s="236">
        <f t="shared" si="62"/>
        <v>0</v>
      </c>
      <c r="AA158" s="236">
        <f t="shared" si="62"/>
        <v>0</v>
      </c>
      <c r="AB158" s="236">
        <f t="shared" si="62"/>
        <v>0</v>
      </c>
      <c r="AC158" s="236">
        <f t="shared" si="62"/>
        <v>0</v>
      </c>
      <c r="AD158" s="236">
        <f t="shared" si="62"/>
        <v>0</v>
      </c>
      <c r="AE158" s="236"/>
    </row>
    <row r="159" spans="2:31" ht="12.75">
      <c r="B159" s="362" t="s">
        <v>1477</v>
      </c>
      <c r="C159" s="363">
        <f t="shared" si="58"/>
        <v>0</v>
      </c>
      <c r="D159" s="236">
        <f>D139+D149</f>
        <v>0</v>
      </c>
      <c r="E159" s="236">
        <f aca="true" t="shared" si="63" ref="E159:AD159">E139+E149</f>
        <v>0</v>
      </c>
      <c r="F159" s="236">
        <f t="shared" si="63"/>
        <v>0</v>
      </c>
      <c r="G159" s="236">
        <f t="shared" si="63"/>
        <v>0</v>
      </c>
      <c r="H159" s="236">
        <f t="shared" si="63"/>
        <v>0</v>
      </c>
      <c r="I159" s="236">
        <f t="shared" si="63"/>
        <v>0</v>
      </c>
      <c r="J159" s="236">
        <f t="shared" si="63"/>
        <v>0</v>
      </c>
      <c r="K159" s="236">
        <f t="shared" si="63"/>
        <v>0</v>
      </c>
      <c r="L159" s="236">
        <f t="shared" si="63"/>
        <v>0</v>
      </c>
      <c r="M159" s="236">
        <f t="shared" si="63"/>
        <v>0</v>
      </c>
      <c r="N159" s="236">
        <f t="shared" si="63"/>
        <v>0</v>
      </c>
      <c r="O159" s="236">
        <f t="shared" si="63"/>
        <v>0</v>
      </c>
      <c r="P159" s="236">
        <f t="shared" si="63"/>
        <v>0</v>
      </c>
      <c r="Q159" s="236">
        <f t="shared" si="63"/>
        <v>0</v>
      </c>
      <c r="R159" s="236">
        <f t="shared" si="63"/>
        <v>0</v>
      </c>
      <c r="S159" s="236">
        <f t="shared" si="63"/>
        <v>0</v>
      </c>
      <c r="T159" s="236">
        <f t="shared" si="63"/>
        <v>0</v>
      </c>
      <c r="U159" s="236">
        <f t="shared" si="63"/>
        <v>0</v>
      </c>
      <c r="V159" s="236">
        <f t="shared" si="63"/>
        <v>0</v>
      </c>
      <c r="W159" s="236">
        <f t="shared" si="63"/>
        <v>0</v>
      </c>
      <c r="X159" s="236">
        <f t="shared" si="63"/>
        <v>0</v>
      </c>
      <c r="Y159" s="236">
        <f t="shared" si="63"/>
        <v>0</v>
      </c>
      <c r="Z159" s="236">
        <f t="shared" si="63"/>
        <v>0</v>
      </c>
      <c r="AA159" s="236">
        <f t="shared" si="63"/>
        <v>0</v>
      </c>
      <c r="AB159" s="236">
        <f t="shared" si="63"/>
        <v>0</v>
      </c>
      <c r="AC159" s="236">
        <f t="shared" si="63"/>
        <v>0</v>
      </c>
      <c r="AD159" s="236">
        <f t="shared" si="63"/>
        <v>0</v>
      </c>
      <c r="AE159" s="236"/>
    </row>
    <row r="160" spans="2:31" ht="13.5" thickBot="1">
      <c r="B160" s="364" t="s">
        <v>1478</v>
      </c>
      <c r="C160" s="367">
        <f t="shared" si="58"/>
        <v>0</v>
      </c>
      <c r="D160" s="229">
        <f>D140+D150</f>
        <v>0</v>
      </c>
      <c r="E160" s="229">
        <f aca="true" t="shared" si="64" ref="E160:AD160">E140+E150</f>
        <v>0</v>
      </c>
      <c r="F160" s="229">
        <f t="shared" si="64"/>
        <v>0</v>
      </c>
      <c r="G160" s="229">
        <f t="shared" si="64"/>
        <v>0</v>
      </c>
      <c r="H160" s="229">
        <f t="shared" si="64"/>
        <v>0</v>
      </c>
      <c r="I160" s="229">
        <f t="shared" si="64"/>
        <v>0</v>
      </c>
      <c r="J160" s="229">
        <f t="shared" si="64"/>
        <v>0</v>
      </c>
      <c r="K160" s="229">
        <f t="shared" si="64"/>
        <v>0</v>
      </c>
      <c r="L160" s="229">
        <f t="shared" si="64"/>
        <v>0</v>
      </c>
      <c r="M160" s="229">
        <f t="shared" si="64"/>
        <v>0</v>
      </c>
      <c r="N160" s="229">
        <f t="shared" si="64"/>
        <v>0</v>
      </c>
      <c r="O160" s="229">
        <f t="shared" si="64"/>
        <v>0</v>
      </c>
      <c r="P160" s="229">
        <f t="shared" si="64"/>
        <v>0</v>
      </c>
      <c r="Q160" s="229">
        <f t="shared" si="64"/>
        <v>0</v>
      </c>
      <c r="R160" s="229">
        <f t="shared" si="64"/>
        <v>0</v>
      </c>
      <c r="S160" s="229">
        <f t="shared" si="64"/>
        <v>0</v>
      </c>
      <c r="T160" s="229">
        <f t="shared" si="64"/>
        <v>0</v>
      </c>
      <c r="U160" s="229">
        <f t="shared" si="64"/>
        <v>0</v>
      </c>
      <c r="V160" s="229">
        <f t="shared" si="64"/>
        <v>0</v>
      </c>
      <c r="W160" s="229">
        <f t="shared" si="64"/>
        <v>0</v>
      </c>
      <c r="X160" s="229">
        <f t="shared" si="64"/>
        <v>0</v>
      </c>
      <c r="Y160" s="229">
        <f t="shared" si="64"/>
        <v>0</v>
      </c>
      <c r="Z160" s="229">
        <f t="shared" si="64"/>
        <v>0</v>
      </c>
      <c r="AA160" s="229">
        <f t="shared" si="64"/>
        <v>0</v>
      </c>
      <c r="AB160" s="229">
        <f t="shared" si="64"/>
        <v>0</v>
      </c>
      <c r="AC160" s="229">
        <f t="shared" si="64"/>
        <v>0</v>
      </c>
      <c r="AD160" s="229">
        <f t="shared" si="64"/>
        <v>0</v>
      </c>
      <c r="AE160" s="229"/>
    </row>
    <row r="161" spans="2:31" ht="12.75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132"/>
    </row>
    <row r="162" spans="2:31" ht="13.5" thickBot="1"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206"/>
    </row>
    <row r="163" spans="2:31" ht="13.5" thickBot="1">
      <c r="B163" s="217" t="s">
        <v>1483</v>
      </c>
      <c r="C163" s="213" t="s">
        <v>1423</v>
      </c>
      <c r="D163" s="207" t="s">
        <v>1442</v>
      </c>
      <c r="E163" s="207" t="s">
        <v>1443</v>
      </c>
      <c r="F163" s="207" t="s">
        <v>1444</v>
      </c>
      <c r="G163" s="207" t="s">
        <v>1445</v>
      </c>
      <c r="H163" s="207" t="s">
        <v>1446</v>
      </c>
      <c r="I163" s="207" t="s">
        <v>1447</v>
      </c>
      <c r="J163" s="207" t="s">
        <v>1448</v>
      </c>
      <c r="K163" s="207" t="s">
        <v>1449</v>
      </c>
      <c r="L163" s="207" t="s">
        <v>1450</v>
      </c>
      <c r="M163" s="207" t="s">
        <v>1451</v>
      </c>
      <c r="N163" s="207" t="s">
        <v>1452</v>
      </c>
      <c r="O163" s="207" t="s">
        <v>1453</v>
      </c>
      <c r="P163" s="207" t="s">
        <v>1454</v>
      </c>
      <c r="Q163" s="207" t="s">
        <v>1455</v>
      </c>
      <c r="R163" s="207" t="s">
        <v>1456</v>
      </c>
      <c r="S163" s="207" t="s">
        <v>1457</v>
      </c>
      <c r="T163" s="207" t="s">
        <v>1458</v>
      </c>
      <c r="U163" s="207" t="s">
        <v>1459</v>
      </c>
      <c r="V163" s="207" t="s">
        <v>1460</v>
      </c>
      <c r="W163" s="207" t="s">
        <v>1461</v>
      </c>
      <c r="X163" s="207" t="s">
        <v>1462</v>
      </c>
      <c r="Y163" s="207" t="s">
        <v>1463</v>
      </c>
      <c r="Z163" s="207" t="s">
        <v>1464</v>
      </c>
      <c r="AA163" s="207" t="s">
        <v>1465</v>
      </c>
      <c r="AB163" s="207" t="s">
        <v>1466</v>
      </c>
      <c r="AC163" s="207" t="s">
        <v>1467</v>
      </c>
      <c r="AD163" s="207" t="s">
        <v>1468</v>
      </c>
      <c r="AE163" s="244"/>
    </row>
    <row r="164" spans="2:31" ht="13.5" thickBot="1">
      <c r="B164" s="217" t="s">
        <v>1423</v>
      </c>
      <c r="C164" s="213">
        <f>SUM(D164:AE164)</f>
        <v>0</v>
      </c>
      <c r="D164" s="207">
        <f aca="true" t="shared" si="65" ref="D164:AD164">D165+D166</f>
        <v>0</v>
      </c>
      <c r="E164" s="207">
        <f t="shared" si="65"/>
        <v>0</v>
      </c>
      <c r="F164" s="207">
        <f t="shared" si="65"/>
        <v>0</v>
      </c>
      <c r="G164" s="207">
        <f t="shared" si="65"/>
        <v>0</v>
      </c>
      <c r="H164" s="207">
        <f t="shared" si="65"/>
        <v>0</v>
      </c>
      <c r="I164" s="207">
        <f t="shared" si="65"/>
        <v>0</v>
      </c>
      <c r="J164" s="207">
        <f t="shared" si="65"/>
        <v>0</v>
      </c>
      <c r="K164" s="207">
        <f t="shared" si="65"/>
        <v>0</v>
      </c>
      <c r="L164" s="207">
        <f t="shared" si="65"/>
        <v>0</v>
      </c>
      <c r="M164" s="207">
        <f t="shared" si="65"/>
        <v>0</v>
      </c>
      <c r="N164" s="207">
        <f t="shared" si="65"/>
        <v>0</v>
      </c>
      <c r="O164" s="207">
        <f t="shared" si="65"/>
        <v>0</v>
      </c>
      <c r="P164" s="207">
        <f t="shared" si="65"/>
        <v>0</v>
      </c>
      <c r="Q164" s="207">
        <f t="shared" si="65"/>
        <v>0</v>
      </c>
      <c r="R164" s="207">
        <f t="shared" si="65"/>
        <v>0</v>
      </c>
      <c r="S164" s="207">
        <f t="shared" si="65"/>
        <v>0</v>
      </c>
      <c r="T164" s="207">
        <f t="shared" si="65"/>
        <v>0</v>
      </c>
      <c r="U164" s="207">
        <f t="shared" si="65"/>
        <v>0</v>
      </c>
      <c r="V164" s="207">
        <f t="shared" si="65"/>
        <v>0</v>
      </c>
      <c r="W164" s="207">
        <f t="shared" si="65"/>
        <v>0</v>
      </c>
      <c r="X164" s="207">
        <f t="shared" si="65"/>
        <v>0</v>
      </c>
      <c r="Y164" s="207">
        <f t="shared" si="65"/>
        <v>0</v>
      </c>
      <c r="Z164" s="207">
        <f t="shared" si="65"/>
        <v>0</v>
      </c>
      <c r="AA164" s="207">
        <f t="shared" si="65"/>
        <v>0</v>
      </c>
      <c r="AB164" s="207">
        <f t="shared" si="65"/>
        <v>0</v>
      </c>
      <c r="AC164" s="207">
        <f t="shared" si="65"/>
        <v>0</v>
      </c>
      <c r="AD164" s="207">
        <f t="shared" si="65"/>
        <v>0</v>
      </c>
      <c r="AE164" s="244"/>
    </row>
    <row r="165" spans="2:31" ht="12.75">
      <c r="B165" s="223" t="s">
        <v>1473</v>
      </c>
      <c r="C165" s="221">
        <f aca="true" t="shared" si="66" ref="C165:C170">SUM(D165:AE165)</f>
        <v>0</v>
      </c>
      <c r="D165" s="25">
        <f>D167+D169</f>
        <v>0</v>
      </c>
      <c r="E165" s="25">
        <f aca="true" t="shared" si="67" ref="E165:AD165">E167+E169</f>
        <v>0</v>
      </c>
      <c r="F165" s="25">
        <f t="shared" si="67"/>
        <v>0</v>
      </c>
      <c r="G165" s="25">
        <f t="shared" si="67"/>
        <v>0</v>
      </c>
      <c r="H165" s="25">
        <f t="shared" si="67"/>
        <v>0</v>
      </c>
      <c r="I165" s="25">
        <f t="shared" si="67"/>
        <v>0</v>
      </c>
      <c r="J165" s="25">
        <f t="shared" si="67"/>
        <v>0</v>
      </c>
      <c r="K165" s="25">
        <f t="shared" si="67"/>
        <v>0</v>
      </c>
      <c r="L165" s="25">
        <f t="shared" si="67"/>
        <v>0</v>
      </c>
      <c r="M165" s="25">
        <f t="shared" si="67"/>
        <v>0</v>
      </c>
      <c r="N165" s="25">
        <f t="shared" si="67"/>
        <v>0</v>
      </c>
      <c r="O165" s="25">
        <f t="shared" si="67"/>
        <v>0</v>
      </c>
      <c r="P165" s="25">
        <f t="shared" si="67"/>
        <v>0</v>
      </c>
      <c r="Q165" s="25">
        <f t="shared" si="67"/>
        <v>0</v>
      </c>
      <c r="R165" s="25">
        <f t="shared" si="67"/>
        <v>0</v>
      </c>
      <c r="S165" s="25">
        <f t="shared" si="67"/>
        <v>0</v>
      </c>
      <c r="T165" s="25">
        <f t="shared" si="67"/>
        <v>0</v>
      </c>
      <c r="U165" s="25">
        <f t="shared" si="67"/>
        <v>0</v>
      </c>
      <c r="V165" s="25">
        <f t="shared" si="67"/>
        <v>0</v>
      </c>
      <c r="W165" s="25">
        <f t="shared" si="67"/>
        <v>0</v>
      </c>
      <c r="X165" s="25">
        <f t="shared" si="67"/>
        <v>0</v>
      </c>
      <c r="Y165" s="25">
        <f t="shared" si="67"/>
        <v>0</v>
      </c>
      <c r="Z165" s="25">
        <f t="shared" si="67"/>
        <v>0</v>
      </c>
      <c r="AA165" s="25">
        <f t="shared" si="67"/>
        <v>0</v>
      </c>
      <c r="AB165" s="25">
        <f t="shared" si="67"/>
        <v>0</v>
      </c>
      <c r="AC165" s="25">
        <f t="shared" si="67"/>
        <v>0</v>
      </c>
      <c r="AD165" s="25">
        <f t="shared" si="67"/>
        <v>0</v>
      </c>
      <c r="AE165" s="361"/>
    </row>
    <row r="166" spans="2:31" ht="12.75">
      <c r="B166" s="224" t="s">
        <v>1474</v>
      </c>
      <c r="C166" s="222">
        <f t="shared" si="66"/>
        <v>0</v>
      </c>
      <c r="D166" s="26">
        <f>D168+D170</f>
        <v>0</v>
      </c>
      <c r="E166" s="26">
        <f aca="true" t="shared" si="68" ref="E166:AD166">E168+E170</f>
        <v>0</v>
      </c>
      <c r="F166" s="26">
        <f t="shared" si="68"/>
        <v>0</v>
      </c>
      <c r="G166" s="26">
        <f t="shared" si="68"/>
        <v>0</v>
      </c>
      <c r="H166" s="26">
        <f t="shared" si="68"/>
        <v>0</v>
      </c>
      <c r="I166" s="26">
        <f t="shared" si="68"/>
        <v>0</v>
      </c>
      <c r="J166" s="26">
        <f t="shared" si="68"/>
        <v>0</v>
      </c>
      <c r="K166" s="26">
        <f t="shared" si="68"/>
        <v>0</v>
      </c>
      <c r="L166" s="26">
        <f t="shared" si="68"/>
        <v>0</v>
      </c>
      <c r="M166" s="26">
        <f t="shared" si="68"/>
        <v>0</v>
      </c>
      <c r="N166" s="26">
        <f t="shared" si="68"/>
        <v>0</v>
      </c>
      <c r="O166" s="26">
        <f t="shared" si="68"/>
        <v>0</v>
      </c>
      <c r="P166" s="26">
        <f t="shared" si="68"/>
        <v>0</v>
      </c>
      <c r="Q166" s="26">
        <f t="shared" si="68"/>
        <v>0</v>
      </c>
      <c r="R166" s="26">
        <f t="shared" si="68"/>
        <v>0</v>
      </c>
      <c r="S166" s="26">
        <f t="shared" si="68"/>
        <v>0</v>
      </c>
      <c r="T166" s="26">
        <f t="shared" si="68"/>
        <v>0</v>
      </c>
      <c r="U166" s="26">
        <f t="shared" si="68"/>
        <v>0</v>
      </c>
      <c r="V166" s="26">
        <f t="shared" si="68"/>
        <v>0</v>
      </c>
      <c r="W166" s="26">
        <f t="shared" si="68"/>
        <v>0</v>
      </c>
      <c r="X166" s="26">
        <f t="shared" si="68"/>
        <v>0</v>
      </c>
      <c r="Y166" s="26">
        <f t="shared" si="68"/>
        <v>0</v>
      </c>
      <c r="Z166" s="26">
        <f t="shared" si="68"/>
        <v>0</v>
      </c>
      <c r="AA166" s="26">
        <f t="shared" si="68"/>
        <v>0</v>
      </c>
      <c r="AB166" s="26">
        <f t="shared" si="68"/>
        <v>0</v>
      </c>
      <c r="AC166" s="26">
        <f t="shared" si="68"/>
        <v>0</v>
      </c>
      <c r="AD166" s="26">
        <f t="shared" si="68"/>
        <v>0</v>
      </c>
      <c r="AE166" s="236"/>
    </row>
    <row r="167" spans="2:31" ht="12.75">
      <c r="B167" s="224" t="s">
        <v>1475</v>
      </c>
      <c r="C167" s="222">
        <f t="shared" si="66"/>
        <v>0</v>
      </c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236"/>
    </row>
    <row r="168" spans="2:31" ht="12.75">
      <c r="B168" s="224" t="s">
        <v>1476</v>
      </c>
      <c r="C168" s="222">
        <f t="shared" si="66"/>
        <v>0</v>
      </c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236"/>
    </row>
    <row r="169" spans="2:31" ht="12.75">
      <c r="B169" s="224" t="s">
        <v>1477</v>
      </c>
      <c r="C169" s="222">
        <f t="shared" si="66"/>
        <v>0</v>
      </c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236"/>
    </row>
    <row r="170" spans="2:31" ht="13.5" thickBot="1">
      <c r="B170" s="225" t="s">
        <v>1478</v>
      </c>
      <c r="C170" s="227">
        <f t="shared" si="66"/>
        <v>0</v>
      </c>
      <c r="D170" s="228"/>
      <c r="E170" s="228"/>
      <c r="F170" s="228"/>
      <c r="G170" s="228"/>
      <c r="H170" s="228"/>
      <c r="I170" s="228"/>
      <c r="J170" s="228"/>
      <c r="K170" s="228"/>
      <c r="L170" s="228"/>
      <c r="M170" s="228"/>
      <c r="N170" s="228"/>
      <c r="O170" s="228"/>
      <c r="P170" s="228"/>
      <c r="Q170" s="228"/>
      <c r="R170" s="228"/>
      <c r="S170" s="228"/>
      <c r="T170" s="228"/>
      <c r="U170" s="228"/>
      <c r="V170" s="228"/>
      <c r="W170" s="228"/>
      <c r="X170" s="228"/>
      <c r="Y170" s="228"/>
      <c r="Z170" s="228"/>
      <c r="AA170" s="228"/>
      <c r="AB170" s="228"/>
      <c r="AC170" s="228"/>
      <c r="AD170" s="228"/>
      <c r="AE170" s="229"/>
    </row>
    <row r="171" spans="2:31" ht="12.75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132"/>
    </row>
    <row r="172" spans="2:31" ht="13.5" thickBot="1"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206"/>
    </row>
    <row r="173" spans="2:31" ht="13.5" thickBot="1">
      <c r="B173" s="357" t="s">
        <v>1484</v>
      </c>
      <c r="C173" s="358" t="s">
        <v>1423</v>
      </c>
      <c r="D173" s="244" t="s">
        <v>1442</v>
      </c>
      <c r="E173" s="244" t="s">
        <v>1443</v>
      </c>
      <c r="F173" s="244" t="s">
        <v>1444</v>
      </c>
      <c r="G173" s="244" t="s">
        <v>1445</v>
      </c>
      <c r="H173" s="244" t="s">
        <v>1446</v>
      </c>
      <c r="I173" s="244" t="s">
        <v>1447</v>
      </c>
      <c r="J173" s="244" t="s">
        <v>1448</v>
      </c>
      <c r="K173" s="244" t="s">
        <v>1449</v>
      </c>
      <c r="L173" s="244" t="s">
        <v>1450</v>
      </c>
      <c r="M173" s="244" t="s">
        <v>1451</v>
      </c>
      <c r="N173" s="244" t="s">
        <v>1452</v>
      </c>
      <c r="O173" s="244" t="s">
        <v>1453</v>
      </c>
      <c r="P173" s="244" t="s">
        <v>1454</v>
      </c>
      <c r="Q173" s="244" t="s">
        <v>1455</v>
      </c>
      <c r="R173" s="244" t="s">
        <v>1456</v>
      </c>
      <c r="S173" s="244" t="s">
        <v>1457</v>
      </c>
      <c r="T173" s="244" t="s">
        <v>1458</v>
      </c>
      <c r="U173" s="244" t="s">
        <v>1459</v>
      </c>
      <c r="V173" s="244" t="s">
        <v>1460</v>
      </c>
      <c r="W173" s="244" t="s">
        <v>1461</v>
      </c>
      <c r="X173" s="244" t="s">
        <v>1462</v>
      </c>
      <c r="Y173" s="244" t="s">
        <v>1463</v>
      </c>
      <c r="Z173" s="244" t="s">
        <v>1464</v>
      </c>
      <c r="AA173" s="244" t="s">
        <v>1465</v>
      </c>
      <c r="AB173" s="244" t="s">
        <v>1466</v>
      </c>
      <c r="AC173" s="244" t="s">
        <v>1467</v>
      </c>
      <c r="AD173" s="244" t="s">
        <v>1468</v>
      </c>
      <c r="AE173" s="244"/>
    </row>
    <row r="174" spans="2:31" ht="13.5" thickBot="1">
      <c r="B174" s="357" t="s">
        <v>1423</v>
      </c>
      <c r="C174" s="358">
        <f>SUM(D174:AE174)</f>
        <v>0</v>
      </c>
      <c r="D174" s="244">
        <f aca="true" t="shared" si="69" ref="D174:AD174">D175+D176</f>
        <v>0</v>
      </c>
      <c r="E174" s="244">
        <f t="shared" si="69"/>
        <v>0</v>
      </c>
      <c r="F174" s="244">
        <f t="shared" si="69"/>
        <v>0</v>
      </c>
      <c r="G174" s="244">
        <f t="shared" si="69"/>
        <v>0</v>
      </c>
      <c r="H174" s="244">
        <f t="shared" si="69"/>
        <v>0</v>
      </c>
      <c r="I174" s="244">
        <f t="shared" si="69"/>
        <v>0</v>
      </c>
      <c r="J174" s="244">
        <f t="shared" si="69"/>
        <v>0</v>
      </c>
      <c r="K174" s="244">
        <f t="shared" si="69"/>
        <v>0</v>
      </c>
      <c r="L174" s="244">
        <f t="shared" si="69"/>
        <v>0</v>
      </c>
      <c r="M174" s="244">
        <f t="shared" si="69"/>
        <v>0</v>
      </c>
      <c r="N174" s="244">
        <f t="shared" si="69"/>
        <v>0</v>
      </c>
      <c r="O174" s="244">
        <f t="shared" si="69"/>
        <v>0</v>
      </c>
      <c r="P174" s="244">
        <f t="shared" si="69"/>
        <v>0</v>
      </c>
      <c r="Q174" s="244">
        <f t="shared" si="69"/>
        <v>0</v>
      </c>
      <c r="R174" s="244">
        <f t="shared" si="69"/>
        <v>0</v>
      </c>
      <c r="S174" s="244">
        <f t="shared" si="69"/>
        <v>0</v>
      </c>
      <c r="T174" s="244">
        <f t="shared" si="69"/>
        <v>0</v>
      </c>
      <c r="U174" s="244">
        <f t="shared" si="69"/>
        <v>0</v>
      </c>
      <c r="V174" s="244">
        <f t="shared" si="69"/>
        <v>0</v>
      </c>
      <c r="W174" s="244">
        <f t="shared" si="69"/>
        <v>0</v>
      </c>
      <c r="X174" s="244">
        <f t="shared" si="69"/>
        <v>0</v>
      </c>
      <c r="Y174" s="244">
        <f t="shared" si="69"/>
        <v>0</v>
      </c>
      <c r="Z174" s="244">
        <f t="shared" si="69"/>
        <v>0</v>
      </c>
      <c r="AA174" s="244">
        <f t="shared" si="69"/>
        <v>0</v>
      </c>
      <c r="AB174" s="244">
        <f t="shared" si="69"/>
        <v>0</v>
      </c>
      <c r="AC174" s="244">
        <f t="shared" si="69"/>
        <v>0</v>
      </c>
      <c r="AD174" s="244">
        <f t="shared" si="69"/>
        <v>0</v>
      </c>
      <c r="AE174" s="244"/>
    </row>
    <row r="175" spans="2:31" ht="12.75">
      <c r="B175" s="359" t="s">
        <v>1473</v>
      </c>
      <c r="C175" s="360">
        <f aca="true" t="shared" si="70" ref="C175:C180">SUM(D175:AE175)</f>
        <v>0</v>
      </c>
      <c r="D175" s="361">
        <f>D177+D179</f>
        <v>0</v>
      </c>
      <c r="E175" s="361">
        <f aca="true" t="shared" si="71" ref="E175:AD175">E177+E179</f>
        <v>0</v>
      </c>
      <c r="F175" s="361">
        <f t="shared" si="71"/>
        <v>0</v>
      </c>
      <c r="G175" s="361">
        <f t="shared" si="71"/>
        <v>0</v>
      </c>
      <c r="H175" s="361">
        <f t="shared" si="71"/>
        <v>0</v>
      </c>
      <c r="I175" s="361">
        <f t="shared" si="71"/>
        <v>0</v>
      </c>
      <c r="J175" s="361">
        <f t="shared" si="71"/>
        <v>0</v>
      </c>
      <c r="K175" s="361">
        <f t="shared" si="71"/>
        <v>0</v>
      </c>
      <c r="L175" s="361">
        <f t="shared" si="71"/>
        <v>0</v>
      </c>
      <c r="M175" s="361">
        <f t="shared" si="71"/>
        <v>0</v>
      </c>
      <c r="N175" s="361">
        <f t="shared" si="71"/>
        <v>0</v>
      </c>
      <c r="O175" s="361">
        <f t="shared" si="71"/>
        <v>0</v>
      </c>
      <c r="P175" s="361">
        <f t="shared" si="71"/>
        <v>0</v>
      </c>
      <c r="Q175" s="361">
        <f t="shared" si="71"/>
        <v>0</v>
      </c>
      <c r="R175" s="361">
        <f t="shared" si="71"/>
        <v>0</v>
      </c>
      <c r="S175" s="361">
        <f t="shared" si="71"/>
        <v>0</v>
      </c>
      <c r="T175" s="361">
        <f t="shared" si="71"/>
        <v>0</v>
      </c>
      <c r="U175" s="361">
        <f t="shared" si="71"/>
        <v>0</v>
      </c>
      <c r="V175" s="361">
        <f t="shared" si="71"/>
        <v>0</v>
      </c>
      <c r="W175" s="361">
        <f t="shared" si="71"/>
        <v>0</v>
      </c>
      <c r="X175" s="361">
        <f t="shared" si="71"/>
        <v>0</v>
      </c>
      <c r="Y175" s="361">
        <f t="shared" si="71"/>
        <v>0</v>
      </c>
      <c r="Z175" s="361">
        <f t="shared" si="71"/>
        <v>0</v>
      </c>
      <c r="AA175" s="361">
        <f t="shared" si="71"/>
        <v>0</v>
      </c>
      <c r="AB175" s="361">
        <f t="shared" si="71"/>
        <v>0</v>
      </c>
      <c r="AC175" s="361">
        <f t="shared" si="71"/>
        <v>0</v>
      </c>
      <c r="AD175" s="361">
        <f t="shared" si="71"/>
        <v>0</v>
      </c>
      <c r="AE175" s="361"/>
    </row>
    <row r="176" spans="2:31" ht="12.75">
      <c r="B176" s="362" t="s">
        <v>1474</v>
      </c>
      <c r="C176" s="363">
        <f t="shared" si="70"/>
        <v>0</v>
      </c>
      <c r="D176" s="236">
        <f>D178+D180</f>
        <v>0</v>
      </c>
      <c r="E176" s="236">
        <f aca="true" t="shared" si="72" ref="E176:AD176">E178+E180</f>
        <v>0</v>
      </c>
      <c r="F176" s="236">
        <f t="shared" si="72"/>
        <v>0</v>
      </c>
      <c r="G176" s="236">
        <f t="shared" si="72"/>
        <v>0</v>
      </c>
      <c r="H176" s="236">
        <f t="shared" si="72"/>
        <v>0</v>
      </c>
      <c r="I176" s="236">
        <f t="shared" si="72"/>
        <v>0</v>
      </c>
      <c r="J176" s="236">
        <f t="shared" si="72"/>
        <v>0</v>
      </c>
      <c r="K176" s="236">
        <f t="shared" si="72"/>
        <v>0</v>
      </c>
      <c r="L176" s="236">
        <f t="shared" si="72"/>
        <v>0</v>
      </c>
      <c r="M176" s="236">
        <f t="shared" si="72"/>
        <v>0</v>
      </c>
      <c r="N176" s="236">
        <f t="shared" si="72"/>
        <v>0</v>
      </c>
      <c r="O176" s="236">
        <f t="shared" si="72"/>
        <v>0</v>
      </c>
      <c r="P176" s="236">
        <f t="shared" si="72"/>
        <v>0</v>
      </c>
      <c r="Q176" s="236">
        <f t="shared" si="72"/>
        <v>0</v>
      </c>
      <c r="R176" s="236">
        <f t="shared" si="72"/>
        <v>0</v>
      </c>
      <c r="S176" s="236">
        <f t="shared" si="72"/>
        <v>0</v>
      </c>
      <c r="T176" s="236">
        <f t="shared" si="72"/>
        <v>0</v>
      </c>
      <c r="U176" s="236">
        <f t="shared" si="72"/>
        <v>0</v>
      </c>
      <c r="V176" s="236">
        <f t="shared" si="72"/>
        <v>0</v>
      </c>
      <c r="W176" s="236">
        <f t="shared" si="72"/>
        <v>0</v>
      </c>
      <c r="X176" s="236">
        <f t="shared" si="72"/>
        <v>0</v>
      </c>
      <c r="Y176" s="236">
        <f t="shared" si="72"/>
        <v>0</v>
      </c>
      <c r="Z176" s="236">
        <f t="shared" si="72"/>
        <v>0</v>
      </c>
      <c r="AA176" s="236">
        <f t="shared" si="72"/>
        <v>0</v>
      </c>
      <c r="AB176" s="236">
        <f t="shared" si="72"/>
        <v>0</v>
      </c>
      <c r="AC176" s="236">
        <f t="shared" si="72"/>
        <v>0</v>
      </c>
      <c r="AD176" s="236">
        <f t="shared" si="72"/>
        <v>0</v>
      </c>
      <c r="AE176" s="236"/>
    </row>
    <row r="177" spans="2:31" ht="12.75">
      <c r="B177" s="362" t="s">
        <v>1475</v>
      </c>
      <c r="C177" s="363">
        <f t="shared" si="70"/>
        <v>0</v>
      </c>
      <c r="D177" s="236">
        <f>D157+D167</f>
        <v>0</v>
      </c>
      <c r="E177" s="236">
        <f aca="true" t="shared" si="73" ref="E177:AD177">E157+E167</f>
        <v>0</v>
      </c>
      <c r="F177" s="236">
        <f t="shared" si="73"/>
        <v>0</v>
      </c>
      <c r="G177" s="236">
        <f t="shared" si="73"/>
        <v>0</v>
      </c>
      <c r="H177" s="236">
        <f t="shared" si="73"/>
        <v>0</v>
      </c>
      <c r="I177" s="236">
        <f t="shared" si="73"/>
        <v>0</v>
      </c>
      <c r="J177" s="236">
        <f t="shared" si="73"/>
        <v>0</v>
      </c>
      <c r="K177" s="236">
        <f t="shared" si="73"/>
        <v>0</v>
      </c>
      <c r="L177" s="236">
        <f t="shared" si="73"/>
        <v>0</v>
      </c>
      <c r="M177" s="236">
        <f t="shared" si="73"/>
        <v>0</v>
      </c>
      <c r="N177" s="236">
        <f t="shared" si="73"/>
        <v>0</v>
      </c>
      <c r="O177" s="236">
        <f t="shared" si="73"/>
        <v>0</v>
      </c>
      <c r="P177" s="236">
        <f t="shared" si="73"/>
        <v>0</v>
      </c>
      <c r="Q177" s="236">
        <f t="shared" si="73"/>
        <v>0</v>
      </c>
      <c r="R177" s="236">
        <f t="shared" si="73"/>
        <v>0</v>
      </c>
      <c r="S177" s="236">
        <f t="shared" si="73"/>
        <v>0</v>
      </c>
      <c r="T177" s="236">
        <f t="shared" si="73"/>
        <v>0</v>
      </c>
      <c r="U177" s="236">
        <f t="shared" si="73"/>
        <v>0</v>
      </c>
      <c r="V177" s="236">
        <f t="shared" si="73"/>
        <v>0</v>
      </c>
      <c r="W177" s="236">
        <f t="shared" si="73"/>
        <v>0</v>
      </c>
      <c r="X177" s="236">
        <f t="shared" si="73"/>
        <v>0</v>
      </c>
      <c r="Y177" s="236">
        <f t="shared" si="73"/>
        <v>0</v>
      </c>
      <c r="Z177" s="236">
        <f t="shared" si="73"/>
        <v>0</v>
      </c>
      <c r="AA177" s="236">
        <f t="shared" si="73"/>
        <v>0</v>
      </c>
      <c r="AB177" s="236">
        <f t="shared" si="73"/>
        <v>0</v>
      </c>
      <c r="AC177" s="236">
        <f t="shared" si="73"/>
        <v>0</v>
      </c>
      <c r="AD177" s="236">
        <f t="shared" si="73"/>
        <v>0</v>
      </c>
      <c r="AE177" s="236"/>
    </row>
    <row r="178" spans="2:31" ht="12.75">
      <c r="B178" s="362" t="s">
        <v>1476</v>
      </c>
      <c r="C178" s="363">
        <f t="shared" si="70"/>
        <v>0</v>
      </c>
      <c r="D178" s="236">
        <f>D158+D168</f>
        <v>0</v>
      </c>
      <c r="E178" s="236">
        <f aca="true" t="shared" si="74" ref="E178:AD178">E158+E168</f>
        <v>0</v>
      </c>
      <c r="F178" s="236">
        <f t="shared" si="74"/>
        <v>0</v>
      </c>
      <c r="G178" s="236">
        <f t="shared" si="74"/>
        <v>0</v>
      </c>
      <c r="H178" s="236">
        <f t="shared" si="74"/>
        <v>0</v>
      </c>
      <c r="I178" s="236">
        <f t="shared" si="74"/>
        <v>0</v>
      </c>
      <c r="J178" s="236">
        <f t="shared" si="74"/>
        <v>0</v>
      </c>
      <c r="K178" s="236">
        <f t="shared" si="74"/>
        <v>0</v>
      </c>
      <c r="L178" s="236">
        <f t="shared" si="74"/>
        <v>0</v>
      </c>
      <c r="M178" s="236">
        <f t="shared" si="74"/>
        <v>0</v>
      </c>
      <c r="N178" s="236">
        <f t="shared" si="74"/>
        <v>0</v>
      </c>
      <c r="O178" s="236">
        <f t="shared" si="74"/>
        <v>0</v>
      </c>
      <c r="P178" s="236">
        <f t="shared" si="74"/>
        <v>0</v>
      </c>
      <c r="Q178" s="236">
        <f t="shared" si="74"/>
        <v>0</v>
      </c>
      <c r="R178" s="236">
        <f t="shared" si="74"/>
        <v>0</v>
      </c>
      <c r="S178" s="236">
        <f t="shared" si="74"/>
        <v>0</v>
      </c>
      <c r="T178" s="236">
        <f t="shared" si="74"/>
        <v>0</v>
      </c>
      <c r="U178" s="236">
        <f t="shared" si="74"/>
        <v>0</v>
      </c>
      <c r="V178" s="236">
        <f t="shared" si="74"/>
        <v>0</v>
      </c>
      <c r="W178" s="236">
        <f t="shared" si="74"/>
        <v>0</v>
      </c>
      <c r="X178" s="236">
        <f t="shared" si="74"/>
        <v>0</v>
      </c>
      <c r="Y178" s="236">
        <f t="shared" si="74"/>
        <v>0</v>
      </c>
      <c r="Z178" s="236">
        <f t="shared" si="74"/>
        <v>0</v>
      </c>
      <c r="AA178" s="236">
        <f t="shared" si="74"/>
        <v>0</v>
      </c>
      <c r="AB178" s="236">
        <f t="shared" si="74"/>
        <v>0</v>
      </c>
      <c r="AC178" s="236">
        <f t="shared" si="74"/>
        <v>0</v>
      </c>
      <c r="AD178" s="236">
        <f t="shared" si="74"/>
        <v>0</v>
      </c>
      <c r="AE178" s="236"/>
    </row>
    <row r="179" spans="2:31" ht="12.75">
      <c r="B179" s="362" t="s">
        <v>1477</v>
      </c>
      <c r="C179" s="363">
        <f t="shared" si="70"/>
        <v>0</v>
      </c>
      <c r="D179" s="236">
        <f>D159+D169</f>
        <v>0</v>
      </c>
      <c r="E179" s="236">
        <f aca="true" t="shared" si="75" ref="E179:AD179">E159+E169</f>
        <v>0</v>
      </c>
      <c r="F179" s="236">
        <f t="shared" si="75"/>
        <v>0</v>
      </c>
      <c r="G179" s="236">
        <f t="shared" si="75"/>
        <v>0</v>
      </c>
      <c r="H179" s="236">
        <f t="shared" si="75"/>
        <v>0</v>
      </c>
      <c r="I179" s="236">
        <f t="shared" si="75"/>
        <v>0</v>
      </c>
      <c r="J179" s="236">
        <f t="shared" si="75"/>
        <v>0</v>
      </c>
      <c r="K179" s="236">
        <f t="shared" si="75"/>
        <v>0</v>
      </c>
      <c r="L179" s="236">
        <f t="shared" si="75"/>
        <v>0</v>
      </c>
      <c r="M179" s="236">
        <f t="shared" si="75"/>
        <v>0</v>
      </c>
      <c r="N179" s="236">
        <f t="shared" si="75"/>
        <v>0</v>
      </c>
      <c r="O179" s="236">
        <f t="shared" si="75"/>
        <v>0</v>
      </c>
      <c r="P179" s="236">
        <f t="shared" si="75"/>
        <v>0</v>
      </c>
      <c r="Q179" s="236">
        <f t="shared" si="75"/>
        <v>0</v>
      </c>
      <c r="R179" s="236">
        <f t="shared" si="75"/>
        <v>0</v>
      </c>
      <c r="S179" s="236">
        <f t="shared" si="75"/>
        <v>0</v>
      </c>
      <c r="T179" s="236">
        <f t="shared" si="75"/>
        <v>0</v>
      </c>
      <c r="U179" s="236">
        <f t="shared" si="75"/>
        <v>0</v>
      </c>
      <c r="V179" s="236">
        <f t="shared" si="75"/>
        <v>0</v>
      </c>
      <c r="W179" s="236">
        <f t="shared" si="75"/>
        <v>0</v>
      </c>
      <c r="X179" s="236">
        <f t="shared" si="75"/>
        <v>0</v>
      </c>
      <c r="Y179" s="236">
        <f t="shared" si="75"/>
        <v>0</v>
      </c>
      <c r="Z179" s="236">
        <f t="shared" si="75"/>
        <v>0</v>
      </c>
      <c r="AA179" s="236">
        <f t="shared" si="75"/>
        <v>0</v>
      </c>
      <c r="AB179" s="236">
        <f t="shared" si="75"/>
        <v>0</v>
      </c>
      <c r="AC179" s="236">
        <f t="shared" si="75"/>
        <v>0</v>
      </c>
      <c r="AD179" s="236">
        <f t="shared" si="75"/>
        <v>0</v>
      </c>
      <c r="AE179" s="236"/>
    </row>
    <row r="180" spans="2:31" ht="13.5" thickBot="1">
      <c r="B180" s="364" t="s">
        <v>1478</v>
      </c>
      <c r="C180" s="365">
        <f t="shared" si="70"/>
        <v>0</v>
      </c>
      <c r="D180" s="229">
        <f>D160+D170</f>
        <v>0</v>
      </c>
      <c r="E180" s="229">
        <f aca="true" t="shared" si="76" ref="E180:AD180">E160+E170</f>
        <v>0</v>
      </c>
      <c r="F180" s="229">
        <f t="shared" si="76"/>
        <v>0</v>
      </c>
      <c r="G180" s="229">
        <f t="shared" si="76"/>
        <v>0</v>
      </c>
      <c r="H180" s="229">
        <f t="shared" si="76"/>
        <v>0</v>
      </c>
      <c r="I180" s="229">
        <f t="shared" si="76"/>
        <v>0</v>
      </c>
      <c r="J180" s="229">
        <f t="shared" si="76"/>
        <v>0</v>
      </c>
      <c r="K180" s="229">
        <f t="shared" si="76"/>
        <v>0</v>
      </c>
      <c r="L180" s="229">
        <f t="shared" si="76"/>
        <v>0</v>
      </c>
      <c r="M180" s="229">
        <f t="shared" si="76"/>
        <v>0</v>
      </c>
      <c r="N180" s="229">
        <f t="shared" si="76"/>
        <v>0</v>
      </c>
      <c r="O180" s="229">
        <f t="shared" si="76"/>
        <v>0</v>
      </c>
      <c r="P180" s="229">
        <f t="shared" si="76"/>
        <v>0</v>
      </c>
      <c r="Q180" s="229">
        <f t="shared" si="76"/>
        <v>0</v>
      </c>
      <c r="R180" s="229">
        <f t="shared" si="76"/>
        <v>0</v>
      </c>
      <c r="S180" s="229">
        <f t="shared" si="76"/>
        <v>0</v>
      </c>
      <c r="T180" s="229">
        <f t="shared" si="76"/>
        <v>0</v>
      </c>
      <c r="U180" s="229">
        <f t="shared" si="76"/>
        <v>0</v>
      </c>
      <c r="V180" s="229">
        <f t="shared" si="76"/>
        <v>0</v>
      </c>
      <c r="W180" s="229">
        <f t="shared" si="76"/>
        <v>0</v>
      </c>
      <c r="X180" s="229">
        <f t="shared" si="76"/>
        <v>0</v>
      </c>
      <c r="Y180" s="229">
        <f t="shared" si="76"/>
        <v>0</v>
      </c>
      <c r="Z180" s="229">
        <f t="shared" si="76"/>
        <v>0</v>
      </c>
      <c r="AA180" s="229">
        <f t="shared" si="76"/>
        <v>0</v>
      </c>
      <c r="AB180" s="229">
        <f t="shared" si="76"/>
        <v>0</v>
      </c>
      <c r="AC180" s="229">
        <f t="shared" si="76"/>
        <v>0</v>
      </c>
      <c r="AD180" s="229">
        <f t="shared" si="76"/>
        <v>0</v>
      </c>
      <c r="AE180" s="229"/>
    </row>
    <row r="181" spans="2:31" ht="12.75"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132"/>
    </row>
    <row r="182" spans="2:31" ht="13.5" thickBot="1"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206"/>
    </row>
    <row r="183" spans="2:31" ht="13.5" thickBot="1">
      <c r="B183" s="217" t="s">
        <v>1485</v>
      </c>
      <c r="C183" s="213" t="s">
        <v>1423</v>
      </c>
      <c r="D183" s="207" t="s">
        <v>1442</v>
      </c>
      <c r="E183" s="207" t="s">
        <v>1443</v>
      </c>
      <c r="F183" s="207" t="s">
        <v>1444</v>
      </c>
      <c r="G183" s="207" t="s">
        <v>1445</v>
      </c>
      <c r="H183" s="207" t="s">
        <v>1446</v>
      </c>
      <c r="I183" s="207" t="s">
        <v>1447</v>
      </c>
      <c r="J183" s="207" t="s">
        <v>1448</v>
      </c>
      <c r="K183" s="207" t="s">
        <v>1449</v>
      </c>
      <c r="L183" s="207" t="s">
        <v>1450</v>
      </c>
      <c r="M183" s="207" t="s">
        <v>1451</v>
      </c>
      <c r="N183" s="207" t="s">
        <v>1452</v>
      </c>
      <c r="O183" s="207" t="s">
        <v>1453</v>
      </c>
      <c r="P183" s="207" t="s">
        <v>1454</v>
      </c>
      <c r="Q183" s="207" t="s">
        <v>1455</v>
      </c>
      <c r="R183" s="207" t="s">
        <v>1456</v>
      </c>
      <c r="S183" s="207" t="s">
        <v>1457</v>
      </c>
      <c r="T183" s="207" t="s">
        <v>1458</v>
      </c>
      <c r="U183" s="207" t="s">
        <v>1459</v>
      </c>
      <c r="V183" s="207" t="s">
        <v>1460</v>
      </c>
      <c r="W183" s="207" t="s">
        <v>1461</v>
      </c>
      <c r="X183" s="207" t="s">
        <v>1462</v>
      </c>
      <c r="Y183" s="207" t="s">
        <v>1463</v>
      </c>
      <c r="Z183" s="207" t="s">
        <v>1464</v>
      </c>
      <c r="AA183" s="207" t="s">
        <v>1465</v>
      </c>
      <c r="AB183" s="207" t="s">
        <v>1466</v>
      </c>
      <c r="AC183" s="207" t="s">
        <v>1467</v>
      </c>
      <c r="AD183" s="207" t="s">
        <v>1468</v>
      </c>
      <c r="AE183" s="208"/>
    </row>
    <row r="184" spans="2:31" ht="13.5" thickBot="1">
      <c r="B184" s="217" t="s">
        <v>1423</v>
      </c>
      <c r="C184" s="213">
        <f>SUM(D184:AE184)</f>
        <v>0</v>
      </c>
      <c r="D184" s="207">
        <f aca="true" t="shared" si="77" ref="D184:AD184">D185+D186</f>
        <v>0</v>
      </c>
      <c r="E184" s="207">
        <f t="shared" si="77"/>
        <v>0</v>
      </c>
      <c r="F184" s="207">
        <f t="shared" si="77"/>
        <v>0</v>
      </c>
      <c r="G184" s="207">
        <f t="shared" si="77"/>
        <v>0</v>
      </c>
      <c r="H184" s="207">
        <f t="shared" si="77"/>
        <v>0</v>
      </c>
      <c r="I184" s="207">
        <f t="shared" si="77"/>
        <v>0</v>
      </c>
      <c r="J184" s="207">
        <f t="shared" si="77"/>
        <v>0</v>
      </c>
      <c r="K184" s="207">
        <f t="shared" si="77"/>
        <v>0</v>
      </c>
      <c r="L184" s="207">
        <f t="shared" si="77"/>
        <v>0</v>
      </c>
      <c r="M184" s="207">
        <f t="shared" si="77"/>
        <v>0</v>
      </c>
      <c r="N184" s="207">
        <f t="shared" si="77"/>
        <v>0</v>
      </c>
      <c r="O184" s="207">
        <f t="shared" si="77"/>
        <v>0</v>
      </c>
      <c r="P184" s="207">
        <f t="shared" si="77"/>
        <v>0</v>
      </c>
      <c r="Q184" s="207">
        <f t="shared" si="77"/>
        <v>0</v>
      </c>
      <c r="R184" s="207">
        <f t="shared" si="77"/>
        <v>0</v>
      </c>
      <c r="S184" s="207">
        <f t="shared" si="77"/>
        <v>0</v>
      </c>
      <c r="T184" s="207">
        <f t="shared" si="77"/>
        <v>0</v>
      </c>
      <c r="U184" s="207">
        <f t="shared" si="77"/>
        <v>0</v>
      </c>
      <c r="V184" s="207">
        <f t="shared" si="77"/>
        <v>0</v>
      </c>
      <c r="W184" s="207">
        <f t="shared" si="77"/>
        <v>0</v>
      </c>
      <c r="X184" s="207">
        <f t="shared" si="77"/>
        <v>0</v>
      </c>
      <c r="Y184" s="207">
        <f t="shared" si="77"/>
        <v>0</v>
      </c>
      <c r="Z184" s="207">
        <f t="shared" si="77"/>
        <v>0</v>
      </c>
      <c r="AA184" s="207">
        <f t="shared" si="77"/>
        <v>0</v>
      </c>
      <c r="AB184" s="207">
        <f t="shared" si="77"/>
        <v>0</v>
      </c>
      <c r="AC184" s="207">
        <f t="shared" si="77"/>
        <v>0</v>
      </c>
      <c r="AD184" s="207">
        <f t="shared" si="77"/>
        <v>0</v>
      </c>
      <c r="AE184" s="208"/>
    </row>
    <row r="185" spans="2:31" ht="12.75">
      <c r="B185" s="226" t="s">
        <v>1473</v>
      </c>
      <c r="C185" s="221">
        <f aca="true" t="shared" si="78" ref="C185:C190">SUM(D185:AE185)</f>
        <v>0</v>
      </c>
      <c r="D185" s="25">
        <f>D187+D189</f>
        <v>0</v>
      </c>
      <c r="E185" s="25">
        <f aca="true" t="shared" si="79" ref="E185:AD185">E187+E189</f>
        <v>0</v>
      </c>
      <c r="F185" s="25">
        <f t="shared" si="79"/>
        <v>0</v>
      </c>
      <c r="G185" s="25">
        <f t="shared" si="79"/>
        <v>0</v>
      </c>
      <c r="H185" s="25">
        <f t="shared" si="79"/>
        <v>0</v>
      </c>
      <c r="I185" s="25">
        <f t="shared" si="79"/>
        <v>0</v>
      </c>
      <c r="J185" s="25">
        <f t="shared" si="79"/>
        <v>0</v>
      </c>
      <c r="K185" s="25">
        <f t="shared" si="79"/>
        <v>0</v>
      </c>
      <c r="L185" s="25">
        <f t="shared" si="79"/>
        <v>0</v>
      </c>
      <c r="M185" s="25">
        <f t="shared" si="79"/>
        <v>0</v>
      </c>
      <c r="N185" s="25">
        <f t="shared" si="79"/>
        <v>0</v>
      </c>
      <c r="O185" s="25">
        <f t="shared" si="79"/>
        <v>0</v>
      </c>
      <c r="P185" s="25">
        <f t="shared" si="79"/>
        <v>0</v>
      </c>
      <c r="Q185" s="25">
        <f t="shared" si="79"/>
        <v>0</v>
      </c>
      <c r="R185" s="25">
        <f t="shared" si="79"/>
        <v>0</v>
      </c>
      <c r="S185" s="25">
        <f t="shared" si="79"/>
        <v>0</v>
      </c>
      <c r="T185" s="25">
        <f t="shared" si="79"/>
        <v>0</v>
      </c>
      <c r="U185" s="25">
        <f t="shared" si="79"/>
        <v>0</v>
      </c>
      <c r="V185" s="25">
        <f t="shared" si="79"/>
        <v>0</v>
      </c>
      <c r="W185" s="25">
        <f t="shared" si="79"/>
        <v>0</v>
      </c>
      <c r="X185" s="25">
        <f t="shared" si="79"/>
        <v>0</v>
      </c>
      <c r="Y185" s="25">
        <f t="shared" si="79"/>
        <v>0</v>
      </c>
      <c r="Z185" s="25">
        <f t="shared" si="79"/>
        <v>0</v>
      </c>
      <c r="AA185" s="25">
        <f t="shared" si="79"/>
        <v>0</v>
      </c>
      <c r="AB185" s="25">
        <f t="shared" si="79"/>
        <v>0</v>
      </c>
      <c r="AC185" s="25">
        <f t="shared" si="79"/>
        <v>0</v>
      </c>
      <c r="AD185" s="25">
        <f t="shared" si="79"/>
        <v>0</v>
      </c>
      <c r="AE185" s="485"/>
    </row>
    <row r="186" spans="2:31" ht="12.75">
      <c r="B186" s="224" t="s">
        <v>1474</v>
      </c>
      <c r="C186" s="222">
        <f t="shared" si="78"/>
        <v>0</v>
      </c>
      <c r="D186" s="26">
        <f>D188+D190</f>
        <v>0</v>
      </c>
      <c r="E186" s="26">
        <f aca="true" t="shared" si="80" ref="E186:AD186">E188+E190</f>
        <v>0</v>
      </c>
      <c r="F186" s="26">
        <f t="shared" si="80"/>
        <v>0</v>
      </c>
      <c r="G186" s="26">
        <f t="shared" si="80"/>
        <v>0</v>
      </c>
      <c r="H186" s="26">
        <f t="shared" si="80"/>
        <v>0</v>
      </c>
      <c r="I186" s="26">
        <f t="shared" si="80"/>
        <v>0</v>
      </c>
      <c r="J186" s="26">
        <f t="shared" si="80"/>
        <v>0</v>
      </c>
      <c r="K186" s="26">
        <f t="shared" si="80"/>
        <v>0</v>
      </c>
      <c r="L186" s="26">
        <f t="shared" si="80"/>
        <v>0</v>
      </c>
      <c r="M186" s="26">
        <f t="shared" si="80"/>
        <v>0</v>
      </c>
      <c r="N186" s="26">
        <f t="shared" si="80"/>
        <v>0</v>
      </c>
      <c r="O186" s="26">
        <f t="shared" si="80"/>
        <v>0</v>
      </c>
      <c r="P186" s="26">
        <f t="shared" si="80"/>
        <v>0</v>
      </c>
      <c r="Q186" s="26">
        <f t="shared" si="80"/>
        <v>0</v>
      </c>
      <c r="R186" s="26">
        <f t="shared" si="80"/>
        <v>0</v>
      </c>
      <c r="S186" s="26">
        <f t="shared" si="80"/>
        <v>0</v>
      </c>
      <c r="T186" s="26">
        <f t="shared" si="80"/>
        <v>0</v>
      </c>
      <c r="U186" s="26">
        <f t="shared" si="80"/>
        <v>0</v>
      </c>
      <c r="V186" s="26">
        <f t="shared" si="80"/>
        <v>0</v>
      </c>
      <c r="W186" s="26">
        <f t="shared" si="80"/>
        <v>0</v>
      </c>
      <c r="X186" s="26">
        <f t="shared" si="80"/>
        <v>0</v>
      </c>
      <c r="Y186" s="26">
        <f t="shared" si="80"/>
        <v>0</v>
      </c>
      <c r="Z186" s="26">
        <f t="shared" si="80"/>
        <v>0</v>
      </c>
      <c r="AA186" s="26">
        <f t="shared" si="80"/>
        <v>0</v>
      </c>
      <c r="AB186" s="26">
        <f t="shared" si="80"/>
        <v>0</v>
      </c>
      <c r="AC186" s="26">
        <f t="shared" si="80"/>
        <v>0</v>
      </c>
      <c r="AD186" s="26">
        <f t="shared" si="80"/>
        <v>0</v>
      </c>
      <c r="AE186" s="486"/>
    </row>
    <row r="187" spans="2:31" ht="12.75">
      <c r="B187" s="224" t="s">
        <v>1475</v>
      </c>
      <c r="C187" s="222">
        <f t="shared" si="78"/>
        <v>0</v>
      </c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486"/>
    </row>
    <row r="188" spans="2:31" ht="12.75">
      <c r="B188" s="224" t="s">
        <v>1476</v>
      </c>
      <c r="C188" s="222">
        <f t="shared" si="78"/>
        <v>0</v>
      </c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486"/>
    </row>
    <row r="189" spans="2:31" ht="12.75">
      <c r="B189" s="224" t="s">
        <v>1477</v>
      </c>
      <c r="C189" s="222">
        <f t="shared" si="78"/>
        <v>0</v>
      </c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486"/>
    </row>
    <row r="190" spans="2:31" ht="13.5" thickBot="1">
      <c r="B190" s="225" t="s">
        <v>1478</v>
      </c>
      <c r="C190" s="227">
        <f t="shared" si="78"/>
        <v>0</v>
      </c>
      <c r="D190" s="228"/>
      <c r="E190" s="228"/>
      <c r="F190" s="228"/>
      <c r="G190" s="228"/>
      <c r="H190" s="228"/>
      <c r="I190" s="228"/>
      <c r="J190" s="228"/>
      <c r="K190" s="228"/>
      <c r="L190" s="228"/>
      <c r="M190" s="228"/>
      <c r="N190" s="228"/>
      <c r="O190" s="228"/>
      <c r="P190" s="228"/>
      <c r="Q190" s="228"/>
      <c r="R190" s="228"/>
      <c r="S190" s="228"/>
      <c r="T190" s="228"/>
      <c r="U190" s="228"/>
      <c r="V190" s="228"/>
      <c r="W190" s="228"/>
      <c r="X190" s="228"/>
      <c r="Y190" s="228"/>
      <c r="Z190" s="228"/>
      <c r="AA190" s="228"/>
      <c r="AB190" s="228"/>
      <c r="AC190" s="228"/>
      <c r="AD190" s="228"/>
      <c r="AE190" s="487"/>
    </row>
    <row r="191" spans="2:31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168"/>
    </row>
    <row r="192" spans="2:31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168"/>
    </row>
    <row r="193" spans="2:31" ht="12.75">
      <c r="B193" s="35"/>
      <c r="C193" s="35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168"/>
    </row>
    <row r="194" spans="2:31" ht="12.75">
      <c r="B194" s="35"/>
      <c r="C194" s="35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168"/>
    </row>
    <row r="195" spans="2:31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168"/>
    </row>
    <row r="196" spans="2:31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168"/>
    </row>
    <row r="197" spans="2:31" ht="12.75">
      <c r="B197" s="3"/>
      <c r="C197" s="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168"/>
    </row>
    <row r="198" spans="2:31" ht="12.75">
      <c r="B198" s="3"/>
      <c r="C198" s="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168"/>
    </row>
    <row r="199" spans="2:31" ht="12.75">
      <c r="B199" s="3"/>
      <c r="C199" s="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168"/>
    </row>
    <row r="200" spans="2:31" ht="12.75">
      <c r="B200" s="3"/>
      <c r="C200" s="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168"/>
    </row>
    <row r="201" spans="2:31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168"/>
    </row>
    <row r="202" spans="2:31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168"/>
    </row>
    <row r="203" spans="2:31" ht="12.75">
      <c r="B203" s="35"/>
      <c r="C203" s="35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168"/>
    </row>
    <row r="204" spans="2:31" ht="12.75">
      <c r="B204" s="35"/>
      <c r="C204" s="35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168"/>
    </row>
    <row r="205" spans="2:31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168"/>
    </row>
    <row r="206" spans="2:31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168"/>
    </row>
    <row r="207" spans="2:31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168"/>
    </row>
    <row r="208" spans="2:31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168"/>
    </row>
    <row r="209" spans="2:31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168"/>
    </row>
    <row r="210" spans="2:31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168"/>
    </row>
    <row r="211" spans="2:31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168"/>
    </row>
    <row r="212" spans="2:31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168"/>
    </row>
    <row r="213" spans="2:31" ht="12.75">
      <c r="B213" s="35"/>
      <c r="C213" s="35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168"/>
    </row>
    <row r="214" spans="2:31" ht="12.75">
      <c r="B214" s="35"/>
      <c r="C214" s="35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168"/>
    </row>
    <row r="215" spans="2:31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168"/>
    </row>
    <row r="216" spans="2:31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168"/>
    </row>
    <row r="217" spans="2:31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168"/>
    </row>
    <row r="218" spans="2:31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168"/>
    </row>
    <row r="219" spans="2:31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168"/>
    </row>
    <row r="220" spans="2:31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168"/>
    </row>
    <row r="221" spans="2:31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168"/>
    </row>
    <row r="222" spans="2:31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168"/>
    </row>
    <row r="223" spans="2:31" ht="12.75">
      <c r="B223" s="35"/>
      <c r="C223" s="35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168"/>
    </row>
    <row r="224" spans="2:31" ht="12.75">
      <c r="B224" s="35"/>
      <c r="C224" s="35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168"/>
    </row>
    <row r="225" spans="2:31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168"/>
    </row>
    <row r="226" spans="2:31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168"/>
    </row>
    <row r="227" spans="2:31" ht="12.75">
      <c r="B227" s="3"/>
      <c r="C227" s="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168"/>
    </row>
    <row r="228" spans="2:31" ht="12.75">
      <c r="B228" s="3"/>
      <c r="C228" s="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168"/>
    </row>
    <row r="229" spans="2:31" ht="12.75">
      <c r="B229" s="3"/>
      <c r="C229" s="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168"/>
    </row>
    <row r="230" spans="2:31" ht="12.75">
      <c r="B230" s="3"/>
      <c r="C230" s="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168"/>
    </row>
    <row r="231" spans="2:31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168"/>
    </row>
    <row r="232" spans="2:31" ht="12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168"/>
    </row>
    <row r="233" spans="2:31" ht="12.75">
      <c r="B233" s="35"/>
      <c r="C233" s="35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168"/>
    </row>
    <row r="234" spans="2:31" ht="12.75">
      <c r="B234" s="35"/>
      <c r="C234" s="35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168"/>
    </row>
    <row r="235" spans="2:31" ht="12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168"/>
    </row>
    <row r="236" spans="2:31" ht="12.7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168"/>
    </row>
    <row r="237" spans="2:31" ht="12.75">
      <c r="B237" s="3"/>
      <c r="C237" s="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168"/>
    </row>
    <row r="238" spans="2:31" ht="12.75">
      <c r="B238" s="3"/>
      <c r="C238" s="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168"/>
    </row>
    <row r="239" spans="2:31" ht="12.75">
      <c r="B239" s="3"/>
      <c r="C239" s="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168"/>
    </row>
    <row r="240" spans="2:31" ht="12.75">
      <c r="B240" s="3"/>
      <c r="C240" s="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168"/>
    </row>
    <row r="241" spans="2:31" ht="12.7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168"/>
    </row>
    <row r="242" spans="2:31" ht="12.7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168"/>
    </row>
    <row r="243" spans="2:31" ht="12.75">
      <c r="B243" s="35"/>
      <c r="C243" s="35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168"/>
    </row>
    <row r="244" spans="2:31" ht="12.75">
      <c r="B244" s="35"/>
      <c r="C244" s="35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168"/>
    </row>
    <row r="245" spans="2:31" ht="12.7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168"/>
    </row>
    <row r="246" spans="2:31" ht="12.7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168"/>
    </row>
    <row r="247" spans="2:31" ht="12.75">
      <c r="B247" s="3"/>
      <c r="C247" s="3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168"/>
    </row>
    <row r="248" spans="2:31" ht="12.75">
      <c r="B248" s="3"/>
      <c r="C248" s="3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168"/>
    </row>
    <row r="249" spans="2:31" ht="12.75">
      <c r="B249" s="3"/>
      <c r="C249" s="3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168"/>
    </row>
    <row r="250" spans="2:31" ht="12.75">
      <c r="B250" s="3"/>
      <c r="C250" s="3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168"/>
    </row>
    <row r="251" spans="2:31" ht="12.7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168"/>
    </row>
    <row r="252" spans="2:31" ht="12.7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168"/>
    </row>
    <row r="253" spans="2:31" ht="12.75">
      <c r="B253" s="35"/>
      <c r="C253" s="35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168"/>
    </row>
    <row r="254" spans="2:31" ht="12.75">
      <c r="B254" s="35"/>
      <c r="C254" s="35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168"/>
    </row>
    <row r="255" spans="2:31" ht="12.7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168"/>
    </row>
    <row r="256" spans="2:31" ht="12.7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168"/>
    </row>
    <row r="257" spans="2:31" ht="12.7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168"/>
    </row>
    <row r="258" spans="2:31" ht="12.7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168"/>
    </row>
    <row r="259" spans="2:31" ht="12.7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168"/>
    </row>
    <row r="260" spans="2:31" ht="12.7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168"/>
    </row>
    <row r="261" spans="2:31" ht="12.7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168"/>
    </row>
    <row r="262" spans="2:31" ht="12.7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168"/>
    </row>
    <row r="263" spans="2:31" ht="12.75">
      <c r="B263" s="35"/>
      <c r="C263" s="35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168"/>
    </row>
    <row r="264" spans="2:31" ht="12.75">
      <c r="B264" s="35"/>
      <c r="C264" s="35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168"/>
    </row>
    <row r="265" spans="2:31" ht="12.7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168"/>
    </row>
    <row r="266" spans="2:31" ht="12.7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168"/>
    </row>
    <row r="267" spans="2:31" ht="12.7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168"/>
    </row>
    <row r="268" spans="2:31" ht="12.7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168"/>
    </row>
    <row r="269" spans="2:31" ht="12.7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168"/>
    </row>
    <row r="270" spans="2:31" ht="12.7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168"/>
    </row>
    <row r="271" spans="2:31" ht="12.7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168"/>
    </row>
    <row r="272" spans="2:31" ht="12.7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168"/>
    </row>
    <row r="273" spans="2:31" ht="12.75">
      <c r="B273" s="35"/>
      <c r="C273" s="35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168"/>
    </row>
    <row r="274" spans="2:31" ht="12.75">
      <c r="B274" s="35"/>
      <c r="C274" s="35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168"/>
    </row>
    <row r="275" spans="2:31" ht="12.7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168"/>
    </row>
    <row r="276" spans="2:31" ht="12.7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168"/>
    </row>
    <row r="277" spans="2:31" ht="12.75">
      <c r="B277" s="3"/>
      <c r="C277" s="3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168"/>
    </row>
    <row r="278" spans="2:31" ht="12.75">
      <c r="B278" s="3"/>
      <c r="C278" s="3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168"/>
    </row>
    <row r="279" spans="2:31" ht="12.75">
      <c r="B279" s="3"/>
      <c r="C279" s="3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168"/>
    </row>
    <row r="280" spans="2:31" ht="12.75">
      <c r="B280" s="3"/>
      <c r="C280" s="3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168"/>
    </row>
    <row r="281" spans="2:31" ht="12.7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168"/>
    </row>
    <row r="282" spans="2:31" ht="12.7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168"/>
    </row>
    <row r="283" spans="2:31" ht="12.75">
      <c r="B283" s="35"/>
      <c r="C283" s="35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168"/>
    </row>
    <row r="284" spans="2:31" ht="12.75">
      <c r="B284" s="35"/>
      <c r="C284" s="35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168"/>
    </row>
    <row r="285" spans="2:31" ht="12.7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168"/>
    </row>
    <row r="286" spans="2:31" ht="12.7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168"/>
    </row>
    <row r="287" spans="2:31" ht="12.75">
      <c r="B287" s="3"/>
      <c r="C287" s="3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168"/>
    </row>
    <row r="288" spans="2:31" ht="12.75">
      <c r="B288" s="3"/>
      <c r="C288" s="3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168"/>
    </row>
    <row r="289" spans="2:31" ht="12.75">
      <c r="B289" s="3"/>
      <c r="C289" s="3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168"/>
    </row>
    <row r="290" spans="2:31" ht="12.75">
      <c r="B290" s="3"/>
      <c r="C290" s="3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168"/>
    </row>
    <row r="291" spans="2:31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168"/>
    </row>
    <row r="292" spans="2:31" ht="12.7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168"/>
    </row>
    <row r="293" spans="2:31" ht="12.75">
      <c r="B293" s="35"/>
      <c r="C293" s="35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168"/>
    </row>
    <row r="294" spans="2:31" ht="12.75">
      <c r="B294" s="35"/>
      <c r="C294" s="35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168"/>
    </row>
    <row r="295" spans="2:31" ht="12.7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168"/>
    </row>
    <row r="296" spans="2:31" ht="12.7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168"/>
    </row>
    <row r="297" spans="2:31" ht="12.75">
      <c r="B297" s="3"/>
      <c r="C297" s="3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168"/>
    </row>
    <row r="298" spans="2:31" ht="12.75">
      <c r="B298" s="3"/>
      <c r="C298" s="3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168"/>
    </row>
    <row r="299" spans="2:31" ht="12.75">
      <c r="B299" s="3"/>
      <c r="C299" s="3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168"/>
    </row>
    <row r="300" spans="2:31" ht="12.75">
      <c r="B300" s="3"/>
      <c r="C300" s="3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168"/>
    </row>
    <row r="301" spans="2:31" ht="12.7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168"/>
    </row>
    <row r="302" spans="2:31" ht="12.7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168"/>
    </row>
    <row r="303" spans="2:31" ht="12.75">
      <c r="B303" s="35"/>
      <c r="C303" s="35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168"/>
    </row>
    <row r="304" spans="2:31" ht="12.75">
      <c r="B304" s="35"/>
      <c r="C304" s="35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168"/>
    </row>
    <row r="305" spans="2:31" ht="12.7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168"/>
    </row>
    <row r="306" spans="2:31" ht="12.7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168"/>
    </row>
    <row r="307" spans="2:31" ht="12.7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168"/>
    </row>
    <row r="308" spans="2:31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168"/>
    </row>
    <row r="309" spans="2:31" ht="12.7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168"/>
    </row>
    <row r="310" spans="2:31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168"/>
    </row>
    <row r="311" spans="2:31" ht="12.7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168"/>
    </row>
    <row r="312" spans="2:31" ht="12.7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168"/>
    </row>
    <row r="313" spans="2:31" ht="12.7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168"/>
    </row>
    <row r="314" spans="2:31" ht="12.75">
      <c r="B314" s="35"/>
      <c r="C314" s="35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168"/>
    </row>
    <row r="315" spans="2:31" ht="12.75">
      <c r="B315" s="35"/>
      <c r="C315" s="35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168"/>
    </row>
    <row r="316" spans="2:31" ht="12.7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168"/>
    </row>
    <row r="317" spans="2:31" ht="12.7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168"/>
    </row>
    <row r="318" spans="2:31" ht="12.75">
      <c r="B318" s="3"/>
      <c r="C318" s="3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168"/>
    </row>
    <row r="319" spans="2:31" ht="12.75">
      <c r="B319" s="3"/>
      <c r="C319" s="3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168"/>
    </row>
    <row r="320" spans="2:31" ht="12.75">
      <c r="B320" s="3"/>
      <c r="C320" s="3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168"/>
    </row>
    <row r="321" spans="2:31" ht="12.75">
      <c r="B321" s="3"/>
      <c r="C321" s="3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168"/>
    </row>
    <row r="322" spans="2:31" ht="12.7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168"/>
    </row>
    <row r="323" spans="2:31" ht="12.7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168"/>
    </row>
    <row r="324" spans="2:31" ht="12.75">
      <c r="B324" s="35"/>
      <c r="C324" s="35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168"/>
    </row>
    <row r="325" spans="2:31" ht="12.75">
      <c r="B325" s="35"/>
      <c r="C325" s="35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168"/>
    </row>
    <row r="326" spans="2:31" ht="12.7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168"/>
    </row>
    <row r="327" spans="2:31" ht="12.7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168"/>
    </row>
    <row r="328" spans="2:31" ht="12.7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168"/>
    </row>
    <row r="329" spans="2:31" ht="12.7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168"/>
    </row>
    <row r="330" spans="2:31" ht="12.7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168"/>
    </row>
    <row r="331" spans="2:31" ht="12.7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168"/>
    </row>
    <row r="332" spans="2:31" ht="12.7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168"/>
    </row>
    <row r="333" spans="2:31" ht="12.7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168"/>
    </row>
    <row r="334" spans="2:31" ht="12.75">
      <c r="B334" s="35"/>
      <c r="C334" s="35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168"/>
    </row>
    <row r="335" spans="2:31" ht="12.75">
      <c r="B335" s="35"/>
      <c r="C335" s="35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168"/>
    </row>
    <row r="336" spans="2:31" ht="12.7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168"/>
    </row>
    <row r="337" spans="2:31" ht="12.7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168"/>
    </row>
    <row r="338" spans="2:31" ht="12.7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168"/>
    </row>
    <row r="339" spans="2:31" ht="12.7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168"/>
    </row>
    <row r="340" spans="2:31" ht="12.7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168"/>
    </row>
    <row r="341" spans="2:31" ht="12.7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168"/>
    </row>
    <row r="342" spans="2:31" ht="12.7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168"/>
    </row>
    <row r="343" spans="2:31" ht="12.7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168"/>
    </row>
    <row r="344" spans="2:31" ht="12.75">
      <c r="B344" s="35"/>
      <c r="C344" s="35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168"/>
    </row>
    <row r="345" spans="2:31" ht="12.75">
      <c r="B345" s="35"/>
      <c r="C345" s="35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168"/>
    </row>
    <row r="346" spans="2:31" ht="12.7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168"/>
    </row>
    <row r="347" spans="2:31" ht="12.7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168"/>
    </row>
    <row r="348" spans="2:31" ht="12.75">
      <c r="B348" s="3"/>
      <c r="C348" s="3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168"/>
    </row>
    <row r="349" spans="2:31" ht="12.75">
      <c r="B349" s="3"/>
      <c r="C349" s="3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168"/>
    </row>
    <row r="350" spans="2:31" ht="12.75">
      <c r="B350" s="3"/>
      <c r="C350" s="3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168"/>
    </row>
    <row r="351" spans="2:31" ht="12.75">
      <c r="B351" s="3"/>
      <c r="C351" s="3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168"/>
    </row>
    <row r="352" spans="2:31" ht="12.7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168"/>
    </row>
    <row r="353" spans="2:31" ht="12.7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168"/>
    </row>
    <row r="354" spans="2:31" ht="12.75">
      <c r="B354" s="35"/>
      <c r="C354" s="35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168"/>
    </row>
    <row r="355" spans="2:31" ht="12.75">
      <c r="B355" s="35"/>
      <c r="C355" s="35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168"/>
    </row>
    <row r="356" spans="2:31" ht="12.7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168"/>
    </row>
    <row r="357" spans="2:31" ht="12.7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168"/>
    </row>
    <row r="358" spans="2:31" ht="12.75">
      <c r="B358" s="3"/>
      <c r="C358" s="3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168"/>
    </row>
    <row r="359" spans="2:31" ht="12.75">
      <c r="B359" s="3"/>
      <c r="C359" s="3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168"/>
    </row>
    <row r="360" spans="2:31" ht="12.75">
      <c r="B360" s="3"/>
      <c r="C360" s="3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168"/>
    </row>
    <row r="361" spans="2:31" ht="12.75">
      <c r="B361" s="3"/>
      <c r="C361" s="3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168"/>
    </row>
    <row r="362" spans="2:31" ht="12.7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168"/>
    </row>
    <row r="363" spans="2:31" ht="12.7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168"/>
    </row>
    <row r="364" spans="2:31" ht="12.75">
      <c r="B364" s="35"/>
      <c r="C364" s="35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168"/>
    </row>
    <row r="365" spans="2:31" ht="12.75">
      <c r="B365" s="35"/>
      <c r="C365" s="35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168"/>
    </row>
    <row r="366" spans="2:31" ht="12.7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168"/>
    </row>
    <row r="367" spans="2:31" ht="12.7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168"/>
    </row>
    <row r="368" spans="2:31" ht="12.75">
      <c r="B368" s="3"/>
      <c r="C368" s="3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168"/>
    </row>
    <row r="369" spans="2:31" ht="12.75">
      <c r="B369" s="3"/>
      <c r="C369" s="3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168"/>
    </row>
    <row r="370" spans="2:31" ht="12.75">
      <c r="B370" s="3"/>
      <c r="C370" s="3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168"/>
    </row>
    <row r="371" spans="2:31" ht="12.75">
      <c r="B371" s="3"/>
      <c r="C371" s="3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168"/>
    </row>
    <row r="372" spans="2:31" ht="12.7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168"/>
    </row>
    <row r="373" spans="2:31" ht="12.7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168"/>
    </row>
    <row r="374" spans="2:31" ht="12.75">
      <c r="B374" s="35"/>
      <c r="C374" s="35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168"/>
    </row>
    <row r="375" spans="2:31" ht="12.75">
      <c r="B375" s="35"/>
      <c r="C375" s="35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168"/>
    </row>
    <row r="376" spans="2:31" ht="12.7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168"/>
    </row>
    <row r="377" spans="2:31" ht="12.7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168"/>
    </row>
    <row r="378" spans="2:31" ht="12.7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168"/>
    </row>
    <row r="379" spans="2:31" ht="12.7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168"/>
    </row>
    <row r="380" spans="2:31" ht="12.7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168"/>
    </row>
    <row r="381" spans="2:31" ht="12.7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168"/>
    </row>
    <row r="382" spans="2:31" ht="12.7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168"/>
    </row>
    <row r="383" spans="2:31" ht="12.7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168"/>
    </row>
    <row r="384" spans="2:31" ht="12.75">
      <c r="B384" s="35"/>
      <c r="C384" s="35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168"/>
    </row>
    <row r="385" spans="2:31" ht="12.75">
      <c r="B385" s="35"/>
      <c r="C385" s="35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168"/>
    </row>
    <row r="386" spans="2:31" ht="12.7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168"/>
    </row>
    <row r="387" spans="2:31" ht="12.7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168"/>
    </row>
    <row r="388" spans="2:31" ht="12.7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168"/>
    </row>
    <row r="389" spans="2:31" ht="12.7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168"/>
    </row>
    <row r="390" spans="2:31" ht="12.7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168"/>
    </row>
    <row r="391" spans="2:31" ht="12.7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168"/>
    </row>
    <row r="392" spans="2:31" ht="12.7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168"/>
    </row>
    <row r="393" spans="2:31" ht="12.7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168"/>
    </row>
    <row r="394" spans="2:31" ht="12.75">
      <c r="B394" s="35"/>
      <c r="C394" s="35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168"/>
    </row>
    <row r="395" spans="2:31" ht="12.75">
      <c r="B395" s="35"/>
      <c r="C395" s="35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168"/>
    </row>
    <row r="396" spans="2:31" ht="12.7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168"/>
    </row>
    <row r="397" spans="2:31" ht="12.7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168"/>
    </row>
    <row r="398" spans="2:31" ht="12.75">
      <c r="B398" s="3"/>
      <c r="C398" s="3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168"/>
    </row>
    <row r="399" spans="2:31" ht="12.75">
      <c r="B399" s="3"/>
      <c r="C399" s="3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168"/>
    </row>
    <row r="400" spans="2:31" ht="12.75">
      <c r="B400" s="3"/>
      <c r="C400" s="3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168"/>
    </row>
    <row r="401" spans="2:31" ht="12.75">
      <c r="B401" s="3"/>
      <c r="C401" s="3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168"/>
    </row>
    <row r="402" spans="2:31" ht="12.7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168"/>
    </row>
    <row r="403" spans="2:31" ht="12.7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168"/>
    </row>
    <row r="404" spans="2:31" ht="12.75">
      <c r="B404" s="35"/>
      <c r="C404" s="35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168"/>
    </row>
    <row r="405" spans="2:31" ht="12.75">
      <c r="B405" s="35"/>
      <c r="C405" s="35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168"/>
    </row>
    <row r="406" spans="2:31" ht="12.7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168"/>
    </row>
    <row r="407" spans="2:31" ht="12.7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168"/>
    </row>
    <row r="408" spans="2:31" ht="12.75">
      <c r="B408" s="3"/>
      <c r="C408" s="3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168"/>
    </row>
    <row r="409" spans="2:31" ht="12.75">
      <c r="B409" s="3"/>
      <c r="C409" s="3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168"/>
    </row>
    <row r="410" spans="2:31" ht="12.75">
      <c r="B410" s="3"/>
      <c r="C410" s="3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168"/>
    </row>
    <row r="411" spans="2:31" ht="12.75">
      <c r="B411" s="3"/>
      <c r="C411" s="3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168"/>
    </row>
    <row r="412" spans="2:31" ht="12.7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168"/>
    </row>
    <row r="413" spans="2:31" ht="12.7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168"/>
    </row>
    <row r="414" spans="2:31" ht="12.75">
      <c r="B414" s="35"/>
      <c r="C414" s="35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168"/>
    </row>
    <row r="415" spans="2:31" ht="12.75">
      <c r="B415" s="35"/>
      <c r="C415" s="35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168"/>
    </row>
    <row r="416" spans="2:31" ht="12.7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168"/>
    </row>
    <row r="417" spans="2:31" ht="12.7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168"/>
    </row>
    <row r="418" spans="2:31" ht="12.75">
      <c r="B418" s="3"/>
      <c r="C418" s="3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168"/>
    </row>
    <row r="419" spans="2:31" ht="12.75">
      <c r="B419" s="3"/>
      <c r="C419" s="3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168"/>
    </row>
    <row r="420" spans="2:31" ht="12.75">
      <c r="B420" s="3"/>
      <c r="C420" s="3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168"/>
    </row>
    <row r="421" spans="2:31" ht="12.75">
      <c r="B421" s="3"/>
      <c r="C421" s="3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168"/>
    </row>
    <row r="422" spans="2:31" ht="12.7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168"/>
    </row>
    <row r="423" spans="2:31" ht="12.7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168"/>
    </row>
    <row r="424" spans="2:31" ht="12.75">
      <c r="B424" s="35"/>
      <c r="C424" s="35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168"/>
    </row>
    <row r="425" spans="2:31" ht="12.75">
      <c r="B425" s="35"/>
      <c r="C425" s="35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168"/>
    </row>
    <row r="426" spans="2:31" ht="12.7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168"/>
    </row>
    <row r="427" spans="2:31" ht="12.7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168"/>
    </row>
    <row r="428" spans="2:31" ht="12.7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168"/>
    </row>
    <row r="429" spans="2:31" ht="12.7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168"/>
    </row>
    <row r="430" spans="2:31" ht="12.7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168"/>
    </row>
    <row r="431" spans="2:31" ht="12.7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168"/>
    </row>
    <row r="432" spans="2:31" ht="12.7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168"/>
    </row>
    <row r="433" spans="2:31" ht="12.7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165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</row>
    <row r="434" spans="1:22" ht="12.75">
      <c r="A434" s="169"/>
      <c r="B434" s="114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3"/>
      <c r="P434" s="3"/>
      <c r="Q434" s="3"/>
      <c r="R434" s="3"/>
      <c r="S434" s="3"/>
      <c r="T434" s="3"/>
      <c r="U434" s="3"/>
      <c r="V434" s="3"/>
    </row>
    <row r="435" spans="1:22" ht="18">
      <c r="A435" s="114"/>
      <c r="B435" s="114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0"/>
      <c r="P435" s="110"/>
      <c r="Q435" s="111"/>
      <c r="R435" s="111"/>
      <c r="S435" s="105"/>
      <c r="T435" s="106"/>
      <c r="U435" s="112"/>
      <c r="V435" s="112"/>
    </row>
    <row r="436" spans="1:22" ht="18">
      <c r="A436" s="114"/>
      <c r="B436" s="114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0"/>
      <c r="P436" s="110"/>
      <c r="Q436" s="111"/>
      <c r="R436" s="111"/>
      <c r="S436" s="105"/>
      <c r="T436" s="106"/>
      <c r="U436" s="112"/>
      <c r="V436" s="112"/>
    </row>
    <row r="437" spans="1:26" ht="21" customHeight="1">
      <c r="A437" s="114"/>
      <c r="B437" s="114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07"/>
      <c r="P437" s="107"/>
      <c r="Q437" s="108"/>
      <c r="R437" s="108"/>
      <c r="S437" s="109"/>
      <c r="T437" s="113"/>
      <c r="U437" s="110"/>
      <c r="V437" s="110"/>
      <c r="W437" s="376"/>
      <c r="X437" s="376"/>
      <c r="Y437" s="377"/>
      <c r="Z437" s="373"/>
    </row>
    <row r="438" spans="1:26" ht="15.75" customHeight="1">
      <c r="A438" s="114"/>
      <c r="B438" s="114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07"/>
      <c r="P438" s="107"/>
      <c r="Q438" s="108"/>
      <c r="R438" s="108"/>
      <c r="S438" s="100"/>
      <c r="T438" s="113"/>
      <c r="U438" s="110"/>
      <c r="V438" s="110"/>
      <c r="W438" s="376"/>
      <c r="X438" s="376"/>
      <c r="Y438" s="377"/>
      <c r="Z438" s="373"/>
    </row>
    <row r="439" spans="1:26" ht="18">
      <c r="A439" s="114"/>
      <c r="B439" s="114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07"/>
      <c r="P439" s="107"/>
      <c r="Q439" s="108"/>
      <c r="R439" s="108"/>
      <c r="S439" s="109"/>
      <c r="T439" s="113"/>
      <c r="U439" s="107"/>
      <c r="V439" s="107"/>
      <c r="W439" s="108"/>
      <c r="X439" s="108"/>
      <c r="Y439" s="109"/>
      <c r="Z439" s="34"/>
    </row>
    <row r="440" spans="1:26" ht="18">
      <c r="A440" s="114"/>
      <c r="B440" s="114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07"/>
      <c r="P440" s="107"/>
      <c r="Q440" s="108"/>
      <c r="R440" s="108"/>
      <c r="S440" s="109"/>
      <c r="T440" s="113"/>
      <c r="U440" s="107"/>
      <c r="V440" s="107"/>
      <c r="W440" s="108"/>
      <c r="X440" s="108"/>
      <c r="Y440" s="100"/>
      <c r="Z440" s="34"/>
    </row>
    <row r="441" spans="1:26" ht="18">
      <c r="A441" s="114"/>
      <c r="B441" s="114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07"/>
      <c r="P441" s="107"/>
      <c r="Q441" s="108"/>
      <c r="R441" s="108"/>
      <c r="S441" s="100"/>
      <c r="T441" s="113"/>
      <c r="U441" s="107"/>
      <c r="V441" s="107"/>
      <c r="W441" s="108"/>
      <c r="X441" s="108"/>
      <c r="Y441" s="109"/>
      <c r="Z441" s="34"/>
    </row>
    <row r="442" spans="1:26" ht="18">
      <c r="A442" s="114"/>
      <c r="B442" s="114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07"/>
      <c r="P442" s="114"/>
      <c r="Q442" s="114"/>
      <c r="R442" s="114"/>
      <c r="S442" s="114"/>
      <c r="T442" s="114"/>
      <c r="U442" s="107"/>
      <c r="V442" s="107"/>
      <c r="W442" s="108"/>
      <c r="X442" s="108"/>
      <c r="Y442" s="109"/>
      <c r="Z442" s="34"/>
    </row>
    <row r="443" spans="1:26" ht="18">
      <c r="A443" s="114"/>
      <c r="B443" s="114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  <c r="S443" s="114"/>
      <c r="T443" s="114"/>
      <c r="U443" s="107"/>
      <c r="V443" s="107"/>
      <c r="W443" s="108"/>
      <c r="X443" s="108"/>
      <c r="Y443" s="100"/>
      <c r="Z443" s="34"/>
    </row>
    <row r="444" spans="1:26" ht="18" customHeight="1">
      <c r="A444" s="114"/>
      <c r="B444" s="114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  <c r="S444" s="114"/>
      <c r="T444" s="114"/>
      <c r="U444" s="107"/>
      <c r="V444" s="107"/>
      <c r="W444" s="108"/>
      <c r="X444" s="108"/>
      <c r="Y444" s="3"/>
      <c r="Z444" s="3"/>
    </row>
    <row r="445" spans="1:26" ht="18.75" customHeight="1">
      <c r="A445" s="114"/>
      <c r="B445" s="114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45"/>
      <c r="P445" s="145"/>
      <c r="Q445" s="145"/>
      <c r="R445" s="145"/>
      <c r="S445" s="145"/>
      <c r="T445" s="146"/>
      <c r="U445" s="112"/>
      <c r="V445" s="112"/>
      <c r="W445" s="108"/>
      <c r="X445" s="108"/>
      <c r="Y445" s="3"/>
      <c r="Z445" s="3"/>
    </row>
    <row r="446" spans="1:26" ht="18" customHeight="1">
      <c r="A446" s="114"/>
      <c r="B446" s="114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379"/>
      <c r="P446" s="379"/>
      <c r="Q446" s="379"/>
      <c r="R446" s="379"/>
      <c r="S446" s="147"/>
      <c r="T446" s="147"/>
      <c r="U446" s="170"/>
      <c r="V446" s="170"/>
      <c r="W446" s="370"/>
      <c r="X446" s="370"/>
      <c r="Y446" s="3"/>
      <c r="Z446" s="3"/>
    </row>
    <row r="447" spans="1:22" ht="18">
      <c r="A447" s="114"/>
      <c r="B447" s="114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380"/>
      <c r="P447" s="380"/>
      <c r="Q447" s="380"/>
      <c r="R447" s="380"/>
      <c r="S447" s="148"/>
      <c r="T447" s="148"/>
      <c r="U447" s="171"/>
      <c r="V447" s="172"/>
    </row>
    <row r="448" spans="1:22" ht="18">
      <c r="A448" s="114"/>
      <c r="B448" s="114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380"/>
      <c r="P448" s="380"/>
      <c r="Q448" s="380"/>
      <c r="R448" s="380"/>
      <c r="S448" s="148"/>
      <c r="T448" s="148"/>
      <c r="U448" s="171"/>
      <c r="V448" s="172"/>
    </row>
    <row r="449" spans="1:22" ht="18">
      <c r="A449" s="114"/>
      <c r="B449" s="114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375"/>
      <c r="P449" s="375"/>
      <c r="Q449" s="375"/>
      <c r="R449" s="375"/>
      <c r="S449" s="108"/>
      <c r="T449" s="108"/>
      <c r="U449" s="109"/>
      <c r="V449" s="173"/>
    </row>
    <row r="450" spans="1:22" ht="18">
      <c r="A450" s="114"/>
      <c r="B450" s="114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375"/>
      <c r="P450" s="375"/>
      <c r="Q450" s="375"/>
      <c r="R450" s="375"/>
      <c r="S450" s="108"/>
      <c r="T450" s="108"/>
      <c r="U450" s="100"/>
      <c r="V450" s="173"/>
    </row>
    <row r="451" spans="1:22" ht="18">
      <c r="A451" s="114"/>
      <c r="B451" s="114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375"/>
      <c r="P451" s="375"/>
      <c r="Q451" s="375"/>
      <c r="R451" s="375"/>
      <c r="S451" s="108"/>
      <c r="T451" s="108"/>
      <c r="U451" s="109"/>
      <c r="V451" s="173"/>
    </row>
    <row r="452" spans="1:22" ht="18">
      <c r="A452" s="114"/>
      <c r="B452" s="114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375"/>
      <c r="P452" s="375"/>
      <c r="Q452" s="375"/>
      <c r="R452" s="375"/>
      <c r="S452" s="108"/>
      <c r="T452" s="108"/>
      <c r="U452" s="109"/>
      <c r="V452" s="173"/>
    </row>
    <row r="453" spans="1:22" ht="18">
      <c r="A453" s="114"/>
      <c r="B453" s="114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375"/>
      <c r="P453" s="375"/>
      <c r="Q453" s="375"/>
      <c r="R453" s="375"/>
      <c r="S453" s="108"/>
      <c r="T453" s="108"/>
      <c r="U453" s="100"/>
      <c r="V453" s="173"/>
    </row>
    <row r="454" spans="1:22" ht="18">
      <c r="A454" s="114"/>
      <c r="B454" s="114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375"/>
      <c r="P454" s="375"/>
      <c r="Q454" s="375"/>
      <c r="R454" s="375"/>
      <c r="S454" s="108"/>
      <c r="T454" s="108"/>
      <c r="U454" s="164"/>
      <c r="V454" s="164"/>
    </row>
    <row r="455" spans="1:22" ht="18">
      <c r="A455" s="114"/>
      <c r="B455" s="114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375"/>
      <c r="P455" s="375"/>
      <c r="Q455" s="375"/>
      <c r="R455" s="375"/>
      <c r="S455" s="108"/>
      <c r="T455" s="108"/>
      <c r="U455" s="164"/>
      <c r="V455" s="164"/>
    </row>
    <row r="456" spans="1:22" ht="18">
      <c r="A456" s="114"/>
      <c r="B456" s="114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375"/>
      <c r="P456" s="375"/>
      <c r="Q456" s="375"/>
      <c r="R456" s="375"/>
      <c r="S456" s="107"/>
      <c r="T456" s="107"/>
      <c r="U456" s="2"/>
      <c r="V456" s="2"/>
    </row>
    <row r="457" spans="1:22" ht="18">
      <c r="A457" s="114"/>
      <c r="B457" s="114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375"/>
      <c r="P457" s="375"/>
      <c r="Q457" s="375"/>
      <c r="R457" s="375"/>
      <c r="S457" s="107"/>
      <c r="T457" s="107"/>
      <c r="U457" s="2"/>
      <c r="V457" s="2"/>
    </row>
    <row r="458" spans="1:22" ht="18">
      <c r="A458" s="114"/>
      <c r="B458" s="114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375"/>
      <c r="P458" s="375"/>
      <c r="Q458" s="375"/>
      <c r="R458" s="375"/>
      <c r="S458" s="107"/>
      <c r="T458" s="107"/>
      <c r="U458" s="2"/>
      <c r="V458" s="2"/>
    </row>
    <row r="459" spans="1:22" ht="18">
      <c r="A459" s="114"/>
      <c r="B459" s="114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375"/>
      <c r="P459" s="375"/>
      <c r="Q459" s="375"/>
      <c r="R459" s="375"/>
      <c r="S459" s="107"/>
      <c r="T459" s="107"/>
      <c r="U459" s="2"/>
      <c r="V459" s="2"/>
    </row>
    <row r="460" spans="1:22" ht="18">
      <c r="A460" s="114"/>
      <c r="B460" s="114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375"/>
      <c r="P460" s="375"/>
      <c r="Q460" s="375"/>
      <c r="R460" s="375"/>
      <c r="S460" s="107"/>
      <c r="T460" s="107"/>
      <c r="U460" s="2"/>
      <c r="V460" s="2"/>
    </row>
    <row r="461" spans="1:22" ht="18">
      <c r="A461" s="114"/>
      <c r="B461" s="114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378"/>
      <c r="P461" s="378"/>
      <c r="Q461" s="378"/>
      <c r="R461" s="378"/>
      <c r="S461" s="146"/>
      <c r="T461" s="146"/>
      <c r="U461" s="174"/>
      <c r="V461" s="174"/>
    </row>
    <row r="462" spans="1:14" ht="12.75">
      <c r="A462" s="114"/>
      <c r="B462" s="114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</row>
    <row r="463" spans="1:14" ht="12.75">
      <c r="A463" s="114"/>
      <c r="B463" s="114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</row>
    <row r="464" spans="1:14" ht="12.75">
      <c r="A464" s="114"/>
      <c r="B464" s="114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</row>
    <row r="465" spans="1:14" ht="12.75">
      <c r="A465" s="114"/>
      <c r="B465" s="114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  <c r="M465" s="114"/>
      <c r="N465" s="114"/>
    </row>
    <row r="466" spans="1:14" ht="12.75">
      <c r="A466" s="114"/>
      <c r="B466" s="114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  <c r="M466" s="114"/>
      <c r="N466" s="114"/>
    </row>
    <row r="467" spans="1:21" ht="15">
      <c r="A467" s="114"/>
      <c r="B467" s="114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  <c r="M467" s="114"/>
      <c r="N467" s="114"/>
      <c r="U467" s="119"/>
    </row>
    <row r="468" spans="1:14" ht="12.75">
      <c r="A468" s="114"/>
      <c r="B468" s="114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  <c r="M468" s="114"/>
      <c r="N468" s="114"/>
    </row>
    <row r="469" spans="1:14" ht="12.75">
      <c r="A469" s="114"/>
      <c r="B469" s="114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  <c r="M469" s="114"/>
      <c r="N469" s="114"/>
    </row>
    <row r="470" spans="1:14" ht="12.75">
      <c r="A470" s="114"/>
      <c r="B470" s="114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  <c r="M470" s="114"/>
      <c r="N470" s="114"/>
    </row>
    <row r="471" spans="1:14" ht="12.75">
      <c r="A471" s="114"/>
      <c r="B471" s="114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  <c r="M471" s="114"/>
      <c r="N471" s="114"/>
    </row>
    <row r="472" spans="1:14" ht="12.75">
      <c r="A472" s="114"/>
      <c r="B472" s="114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</row>
    <row r="473" spans="1:14" ht="12.75">
      <c r="A473" s="114"/>
      <c r="B473" s="114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  <c r="M473" s="114"/>
      <c r="N473" s="114"/>
    </row>
    <row r="474" spans="1:14" ht="12.75">
      <c r="A474" s="114"/>
      <c r="B474" s="114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</row>
    <row r="475" spans="1:14" ht="12.75">
      <c r="A475" s="114"/>
      <c r="B475" s="114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  <c r="M475" s="114"/>
      <c r="N475" s="114"/>
    </row>
    <row r="476" spans="1:14" ht="12.75">
      <c r="A476" s="114"/>
      <c r="B476" s="114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  <c r="M476" s="114"/>
      <c r="N476" s="114"/>
    </row>
    <row r="477" spans="1:14" ht="12.75">
      <c r="A477" s="114"/>
      <c r="B477" s="114"/>
      <c r="C477" s="114"/>
      <c r="D477" s="114"/>
      <c r="E477" s="114"/>
      <c r="F477" s="114"/>
      <c r="G477" s="114"/>
      <c r="H477" s="114"/>
      <c r="I477" s="114"/>
      <c r="J477" s="114"/>
      <c r="K477" s="114"/>
      <c r="L477" s="114"/>
      <c r="M477" s="114"/>
      <c r="N477" s="114"/>
    </row>
    <row r="478" spans="1:14" ht="12.75">
      <c r="A478" s="114"/>
      <c r="B478" s="114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</row>
    <row r="479" spans="1:14" ht="12.75">
      <c r="A479" s="114"/>
      <c r="B479" s="114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</row>
    <row r="480" spans="1:14" ht="12.75">
      <c r="A480" s="114"/>
      <c r="B480" s="114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  <c r="M480" s="114"/>
      <c r="N480" s="114"/>
    </row>
    <row r="1011" spans="2:7" ht="12.75">
      <c r="B1011" s="3"/>
      <c r="C1011" s="3"/>
      <c r="D1011" s="3"/>
      <c r="E1011" s="3"/>
      <c r="F1011" s="3"/>
      <c r="G1011" s="3"/>
    </row>
    <row r="1012" spans="2:7" ht="12.75">
      <c r="B1012" s="3"/>
      <c r="C1012" s="3"/>
      <c r="D1012" s="3"/>
      <c r="E1012" s="3"/>
      <c r="F1012" s="3"/>
      <c r="G1012" s="3"/>
    </row>
    <row r="1013" spans="2:7" ht="12.75">
      <c r="B1013" s="3"/>
      <c r="C1013" s="3"/>
      <c r="D1013" s="3"/>
      <c r="E1013" s="3"/>
      <c r="F1013" s="3"/>
      <c r="G1013" s="3"/>
    </row>
    <row r="1014" spans="2:7" ht="12.75">
      <c r="B1014" s="83"/>
      <c r="C1014" s="84"/>
      <c r="D1014" s="84"/>
      <c r="E1014" s="84"/>
      <c r="F1014" s="84"/>
      <c r="G1014" s="3"/>
    </row>
    <row r="1015" spans="2:7" ht="12.75">
      <c r="B1015" s="85"/>
      <c r="C1015" s="86"/>
      <c r="D1015" s="85"/>
      <c r="E1015" s="85"/>
      <c r="F1015" s="85"/>
      <c r="G1015" s="3"/>
    </row>
    <row r="1016" spans="2:7" ht="12.75">
      <c r="B1016" s="87"/>
      <c r="C1016" s="86"/>
      <c r="D1016" s="88"/>
      <c r="E1016" s="88"/>
      <c r="F1016" s="88"/>
      <c r="G1016" s="3"/>
    </row>
    <row r="1017" spans="2:7" ht="12.75">
      <c r="B1017" s="89"/>
      <c r="C1017" s="86"/>
      <c r="D1017" s="89"/>
      <c r="E1017" s="89"/>
      <c r="F1017" s="89"/>
      <c r="G1017" s="3"/>
    </row>
    <row r="1018" spans="2:7" ht="12.75">
      <c r="B1018" s="87"/>
      <c r="C1018" s="86"/>
      <c r="D1018" s="87"/>
      <c r="E1018" s="87"/>
      <c r="F1018" s="87"/>
      <c r="G1018" s="3"/>
    </row>
    <row r="1019" spans="2:7" ht="12.75">
      <c r="B1019" s="89"/>
      <c r="C1019" s="86"/>
      <c r="D1019" s="89"/>
      <c r="E1019" s="89"/>
      <c r="F1019" s="89"/>
      <c r="G1019" s="3"/>
    </row>
    <row r="1020" spans="2:7" ht="12.75">
      <c r="B1020" s="87"/>
      <c r="C1020" s="86"/>
      <c r="D1020" s="87"/>
      <c r="E1020" s="87"/>
      <c r="F1020" s="87"/>
      <c r="G1020" s="3"/>
    </row>
    <row r="1021" spans="2:7" ht="12.75">
      <c r="B1021" s="89"/>
      <c r="C1021" s="86"/>
      <c r="D1021" s="89"/>
      <c r="E1021" s="89"/>
      <c r="F1021" s="89"/>
      <c r="G1021" s="3"/>
    </row>
    <row r="1022" spans="2:38" ht="12.75">
      <c r="B1022" s="3"/>
      <c r="C1022" s="3"/>
      <c r="D1022" s="3"/>
      <c r="E1022" s="3"/>
      <c r="F1022" s="3"/>
      <c r="G1022" s="3"/>
      <c r="AF1022" s="3"/>
      <c r="AG1022" s="3"/>
      <c r="AH1022" s="3"/>
      <c r="AI1022" s="3"/>
      <c r="AJ1022" s="3"/>
      <c r="AK1022" s="3"/>
      <c r="AL1022" s="3"/>
    </row>
    <row r="1023" spans="2:38" ht="12.75">
      <c r="B1023" s="3"/>
      <c r="C1023" s="3"/>
      <c r="D1023" s="3"/>
      <c r="E1023" s="3"/>
      <c r="F1023" s="3"/>
      <c r="G1023" s="3"/>
      <c r="AF1023" s="3"/>
      <c r="AG1023" s="3"/>
      <c r="AH1023" s="3"/>
      <c r="AI1023" s="3"/>
      <c r="AJ1023" s="3"/>
      <c r="AK1023" s="3"/>
      <c r="AL1023" s="3"/>
    </row>
    <row r="1024" spans="2:38" ht="12.75">
      <c r="B1024" s="3"/>
      <c r="C1024" s="3"/>
      <c r="D1024" s="3"/>
      <c r="E1024" s="3"/>
      <c r="F1024" s="3"/>
      <c r="G1024" s="3"/>
      <c r="AF1024" s="3"/>
      <c r="AG1024" s="3"/>
      <c r="AH1024" s="3"/>
      <c r="AI1024" s="3"/>
      <c r="AJ1024" s="3"/>
      <c r="AK1024" s="3"/>
      <c r="AL1024" s="3"/>
    </row>
    <row r="1025" spans="2:38" ht="12.75">
      <c r="B1025" s="35"/>
      <c r="C1025" s="35"/>
      <c r="D1025" s="3"/>
      <c r="E1025" s="3"/>
      <c r="F1025" s="3"/>
      <c r="G1025" s="3"/>
      <c r="AF1025" s="165"/>
      <c r="AG1025" s="3"/>
      <c r="AH1025" s="3"/>
      <c r="AI1025" s="3"/>
      <c r="AJ1025" s="3"/>
      <c r="AK1025" s="3"/>
      <c r="AL1025" s="3"/>
    </row>
    <row r="1026" spans="2:38" ht="12.75">
      <c r="B1026" s="90"/>
      <c r="C1026" s="3"/>
      <c r="D1026" s="90"/>
      <c r="E1026" s="90"/>
      <c r="F1026" s="90"/>
      <c r="G1026" s="3"/>
      <c r="AF1026" s="165"/>
      <c r="AG1026" s="3"/>
      <c r="AH1026" s="3"/>
      <c r="AI1026" s="3"/>
      <c r="AJ1026" s="3"/>
      <c r="AK1026" s="3"/>
      <c r="AL1026" s="3"/>
    </row>
    <row r="1027" spans="2:38" ht="15">
      <c r="B1027" s="90"/>
      <c r="C1027" s="3"/>
      <c r="D1027" s="90"/>
      <c r="E1027" s="90"/>
      <c r="F1027" s="90"/>
      <c r="G1027" s="3"/>
      <c r="AF1027" s="51"/>
      <c r="AG1027" s="3"/>
      <c r="AH1027" s="3"/>
      <c r="AI1027" s="3"/>
      <c r="AJ1027" s="3"/>
      <c r="AK1027" s="3"/>
      <c r="AL1027" s="3"/>
    </row>
    <row r="1028" spans="2:38" ht="12.75">
      <c r="B1028" s="90"/>
      <c r="C1028" s="3"/>
      <c r="D1028" s="90"/>
      <c r="E1028" s="90"/>
      <c r="F1028" s="90"/>
      <c r="G1028" s="3"/>
      <c r="AF1028" s="85"/>
      <c r="AG1028" s="178"/>
      <c r="AH1028" s="3"/>
      <c r="AI1028" s="87"/>
      <c r="AJ1028" s="179"/>
      <c r="AK1028" s="179"/>
      <c r="AL1028" s="3"/>
    </row>
    <row r="1029" spans="2:38" ht="12.75">
      <c r="B1029" s="90"/>
      <c r="C1029" s="3"/>
      <c r="D1029" s="91"/>
      <c r="E1029" s="91"/>
      <c r="F1029" s="91"/>
      <c r="G1029" s="3"/>
      <c r="AF1029" s="85"/>
      <c r="AG1029" s="178"/>
      <c r="AH1029" s="3"/>
      <c r="AI1029" s="87"/>
      <c r="AJ1029" s="179"/>
      <c r="AK1029" s="179"/>
      <c r="AL1029" s="3"/>
    </row>
    <row r="1030" spans="2:38" ht="15">
      <c r="B1030" s="90"/>
      <c r="C1030" s="3"/>
      <c r="D1030" s="91"/>
      <c r="E1030" s="91"/>
      <c r="F1030" s="91"/>
      <c r="G1030" s="3"/>
      <c r="AF1030" s="51"/>
      <c r="AG1030" s="3"/>
      <c r="AH1030" s="3"/>
      <c r="AI1030" s="3"/>
      <c r="AJ1030" s="3"/>
      <c r="AK1030" s="3"/>
      <c r="AL1030" s="3"/>
    </row>
    <row r="1031" spans="2:38" ht="12.75">
      <c r="B1031" s="90"/>
      <c r="C1031" s="3"/>
      <c r="D1031" s="91"/>
      <c r="E1031" s="91"/>
      <c r="F1031" s="91"/>
      <c r="G1031" s="3"/>
      <c r="AF1031" s="83"/>
      <c r="AG1031" s="180"/>
      <c r="AH1031" s="180"/>
      <c r="AI1031" s="89"/>
      <c r="AJ1031" s="165"/>
      <c r="AK1031" s="165"/>
      <c r="AL1031" s="3"/>
    </row>
    <row r="1032" spans="2:38" ht="12.75">
      <c r="B1032" s="90"/>
      <c r="C1032" s="3"/>
      <c r="D1032" s="91"/>
      <c r="E1032" s="91"/>
      <c r="F1032" s="91"/>
      <c r="G1032" s="3"/>
      <c r="AF1032" s="83"/>
      <c r="AG1032" s="180"/>
      <c r="AH1032" s="180"/>
      <c r="AI1032" s="89"/>
      <c r="AJ1032" s="165"/>
      <c r="AK1032" s="165"/>
      <c r="AL1032" s="181"/>
    </row>
    <row r="1033" spans="2:38" ht="15">
      <c r="B1033" s="90"/>
      <c r="C1033" s="90"/>
      <c r="D1033" s="90"/>
      <c r="E1033" s="90"/>
      <c r="F1033" s="90"/>
      <c r="G1033" s="3"/>
      <c r="AF1033" s="51"/>
      <c r="AG1033" s="3"/>
      <c r="AH1033" s="3"/>
      <c r="AI1033" s="3"/>
      <c r="AJ1033" s="3"/>
      <c r="AK1033" s="3"/>
      <c r="AL1033" s="3"/>
    </row>
    <row r="1034" spans="2:38" ht="12.75">
      <c r="B1034" s="3"/>
      <c r="C1034" s="3"/>
      <c r="D1034" s="3"/>
      <c r="E1034" s="3"/>
      <c r="F1034" s="3"/>
      <c r="G1034" s="3"/>
      <c r="AF1034" s="182"/>
      <c r="AG1034" s="183"/>
      <c r="AH1034" s="183"/>
      <c r="AI1034" s="3"/>
      <c r="AJ1034" s="3"/>
      <c r="AK1034" s="3"/>
      <c r="AL1034" s="3"/>
    </row>
    <row r="1035" spans="2:38" ht="12.75">
      <c r="B1035" s="35"/>
      <c r="C1035" s="35"/>
      <c r="D1035" s="3"/>
      <c r="E1035" s="3"/>
      <c r="F1035" s="3"/>
      <c r="G1035" s="3"/>
      <c r="AF1035" s="182"/>
      <c r="AG1035" s="183"/>
      <c r="AH1035" s="183"/>
      <c r="AI1035" s="3"/>
      <c r="AJ1035" s="3"/>
      <c r="AK1035" s="3"/>
      <c r="AL1035" s="3"/>
    </row>
    <row r="1036" spans="2:38" ht="12.75">
      <c r="B1036" s="35"/>
      <c r="C1036" s="3"/>
      <c r="D1036" s="3"/>
      <c r="E1036" s="3"/>
      <c r="F1036" s="3"/>
      <c r="G1036" s="3"/>
      <c r="AF1036" s="3"/>
      <c r="AG1036" s="3"/>
      <c r="AH1036" s="3"/>
      <c r="AI1036" s="3"/>
      <c r="AJ1036" s="3"/>
      <c r="AK1036" s="3"/>
      <c r="AL1036" s="3"/>
    </row>
    <row r="1037" spans="2:38" ht="12.75">
      <c r="B1037" s="3"/>
      <c r="C1037" s="3"/>
      <c r="D1037" s="3"/>
      <c r="E1037" s="3"/>
      <c r="F1037" s="3"/>
      <c r="G1037" s="3"/>
      <c r="AF1037" s="3"/>
      <c r="AG1037" s="3"/>
      <c r="AH1037" s="3"/>
      <c r="AI1037" s="3"/>
      <c r="AJ1037" s="3"/>
      <c r="AK1037" s="3"/>
      <c r="AL1037" s="3"/>
    </row>
    <row r="1038" spans="2:38" ht="12.75">
      <c r="B1038" s="3"/>
      <c r="C1038" s="3"/>
      <c r="D1038" s="3"/>
      <c r="E1038" s="3"/>
      <c r="F1038" s="3"/>
      <c r="G1038" s="3"/>
      <c r="AF1038" s="3"/>
      <c r="AG1038" s="3"/>
      <c r="AH1038" s="3"/>
      <c r="AI1038" s="3"/>
      <c r="AJ1038" s="3"/>
      <c r="AK1038" s="3"/>
      <c r="AL1038" s="3"/>
    </row>
    <row r="1039" spans="2:38" ht="12.75">
      <c r="B1039" s="3"/>
      <c r="C1039" s="3"/>
      <c r="D1039" s="2"/>
      <c r="E1039" s="2"/>
      <c r="F1039" s="2"/>
      <c r="G1039" s="3"/>
      <c r="AF1039" s="3"/>
      <c r="AG1039" s="3"/>
      <c r="AH1039" s="3"/>
      <c r="AI1039" s="3"/>
      <c r="AJ1039" s="3"/>
      <c r="AK1039" s="3"/>
      <c r="AL1039" s="3"/>
    </row>
    <row r="1040" spans="2:38" ht="12.75">
      <c r="B1040" s="3"/>
      <c r="C1040" s="3"/>
      <c r="D1040" s="2"/>
      <c r="E1040" s="2"/>
      <c r="F1040" s="2"/>
      <c r="G1040" s="3"/>
      <c r="AF1040" s="3"/>
      <c r="AG1040" s="3"/>
      <c r="AH1040" s="3"/>
      <c r="AI1040" s="3"/>
      <c r="AJ1040" s="3"/>
      <c r="AK1040" s="3"/>
      <c r="AL1040" s="3"/>
    </row>
    <row r="1041" spans="2:38" ht="12.75">
      <c r="B1041" s="3"/>
      <c r="C1041" s="3"/>
      <c r="D1041" s="2"/>
      <c r="E1041" s="2"/>
      <c r="F1041" s="2"/>
      <c r="G1041" s="3"/>
      <c r="AF1041" s="3"/>
      <c r="AG1041" s="3"/>
      <c r="AH1041" s="3"/>
      <c r="AI1041" s="3"/>
      <c r="AJ1041" s="3"/>
      <c r="AK1041" s="3"/>
      <c r="AL1041" s="3"/>
    </row>
    <row r="1042" spans="2:38" ht="12.75">
      <c r="B1042" s="3"/>
      <c r="C1042" s="3"/>
      <c r="D1042" s="2"/>
      <c r="E1042" s="2"/>
      <c r="F1042" s="2"/>
      <c r="G1042" s="3"/>
      <c r="AF1042" s="3"/>
      <c r="AG1042" s="3"/>
      <c r="AH1042" s="3"/>
      <c r="AI1042" s="3"/>
      <c r="AJ1042" s="3"/>
      <c r="AK1042" s="3"/>
      <c r="AL1042" s="3"/>
    </row>
    <row r="1043" spans="2:38" ht="12.75">
      <c r="B1043" s="3"/>
      <c r="C1043" s="3"/>
      <c r="D1043" s="3"/>
      <c r="E1043" s="3"/>
      <c r="F1043" s="3"/>
      <c r="G1043" s="3"/>
      <c r="AF1043" s="3"/>
      <c r="AG1043" s="3"/>
      <c r="AH1043" s="3"/>
      <c r="AI1043" s="3"/>
      <c r="AJ1043" s="3"/>
      <c r="AK1043" s="3"/>
      <c r="AL1043" s="3"/>
    </row>
    <row r="1044" spans="2:7" ht="12.75">
      <c r="B1044" s="3"/>
      <c r="C1044" s="3"/>
      <c r="D1044" s="3"/>
      <c r="E1044" s="3"/>
      <c r="F1044" s="3"/>
      <c r="G1044" s="3"/>
    </row>
    <row r="1045" spans="2:7" ht="12.75">
      <c r="B1045" s="35"/>
      <c r="C1045" s="35"/>
      <c r="D1045" s="3"/>
      <c r="E1045" s="3"/>
      <c r="F1045" s="3"/>
      <c r="G1045" s="3"/>
    </row>
    <row r="1046" spans="2:7" ht="12.75">
      <c r="B1046" s="35"/>
      <c r="C1046" s="3"/>
      <c r="D1046" s="3"/>
      <c r="E1046" s="3"/>
      <c r="F1046" s="3"/>
      <c r="G1046" s="3"/>
    </row>
    <row r="1047" spans="2:7" ht="12.75">
      <c r="B1047" s="3"/>
      <c r="C1047" s="3"/>
      <c r="D1047" s="3"/>
      <c r="E1047" s="3"/>
      <c r="F1047" s="3"/>
      <c r="G1047" s="3"/>
    </row>
    <row r="1048" spans="2:7" ht="12.75">
      <c r="B1048" s="3"/>
      <c r="C1048" s="3"/>
      <c r="D1048" s="3"/>
      <c r="E1048" s="3"/>
      <c r="F1048" s="3"/>
      <c r="G1048" s="3"/>
    </row>
    <row r="1049" spans="2:7" ht="12.75">
      <c r="B1049" s="3"/>
      <c r="C1049" s="3"/>
      <c r="D1049" s="2"/>
      <c r="E1049" s="2"/>
      <c r="F1049" s="2"/>
      <c r="G1049" s="3"/>
    </row>
    <row r="1050" spans="2:7" ht="12.75">
      <c r="B1050" s="3"/>
      <c r="C1050" s="3"/>
      <c r="D1050" s="2"/>
      <c r="E1050" s="2"/>
      <c r="F1050" s="2"/>
      <c r="G1050" s="3"/>
    </row>
    <row r="1051" spans="2:7" ht="12.75">
      <c r="B1051" s="3"/>
      <c r="C1051" s="3"/>
      <c r="D1051" s="2"/>
      <c r="E1051" s="2"/>
      <c r="F1051" s="2"/>
      <c r="G1051" s="3"/>
    </row>
    <row r="1052" spans="2:7" ht="12.75">
      <c r="B1052" s="3"/>
      <c r="C1052" s="3"/>
      <c r="D1052" s="2"/>
      <c r="E1052" s="2"/>
      <c r="F1052" s="2"/>
      <c r="G1052" s="3"/>
    </row>
    <row r="1053" spans="2:7" ht="12.75">
      <c r="B1053" s="3"/>
      <c r="C1053" s="3"/>
      <c r="D1053" s="3"/>
      <c r="E1053" s="3"/>
      <c r="F1053" s="3"/>
      <c r="G1053" s="3"/>
    </row>
    <row r="1054" spans="2:7" ht="12.75">
      <c r="B1054" s="3"/>
      <c r="C1054" s="3"/>
      <c r="D1054" s="3"/>
      <c r="E1054" s="3"/>
      <c r="F1054" s="3"/>
      <c r="G1054" s="3"/>
    </row>
    <row r="1055" spans="2:7" ht="12.75">
      <c r="B1055" s="35"/>
      <c r="C1055" s="35"/>
      <c r="D1055" s="3"/>
      <c r="E1055" s="3"/>
      <c r="F1055" s="3"/>
      <c r="G1055" s="3"/>
    </row>
    <row r="1056" spans="2:7" ht="12.75">
      <c r="B1056" s="35"/>
      <c r="C1056" s="3"/>
      <c r="D1056" s="3"/>
      <c r="E1056" s="3"/>
      <c r="F1056" s="3"/>
      <c r="G1056" s="3"/>
    </row>
    <row r="1057" spans="2:7" ht="12.75">
      <c r="B1057" s="3"/>
      <c r="C1057" s="3"/>
      <c r="D1057" s="3"/>
      <c r="E1057" s="3"/>
      <c r="F1057" s="3"/>
      <c r="G1057" s="3"/>
    </row>
    <row r="1058" spans="2:7" ht="12.75">
      <c r="B1058" s="3"/>
      <c r="C1058" s="3"/>
      <c r="D1058" s="3"/>
      <c r="E1058" s="3"/>
      <c r="F1058" s="3"/>
      <c r="G1058" s="3"/>
    </row>
    <row r="1059" spans="2:7" ht="12.75">
      <c r="B1059" s="3"/>
      <c r="C1059" s="3"/>
      <c r="D1059" s="3"/>
      <c r="E1059" s="3"/>
      <c r="F1059" s="3"/>
      <c r="G1059" s="3"/>
    </row>
    <row r="1060" spans="2:7" ht="12.75">
      <c r="B1060" s="3"/>
      <c r="C1060" s="3"/>
      <c r="D1060" s="3"/>
      <c r="E1060" s="3"/>
      <c r="F1060" s="3"/>
      <c r="G1060" s="3"/>
    </row>
    <row r="1061" spans="2:7" ht="12.75">
      <c r="B1061" s="3"/>
      <c r="C1061" s="3"/>
      <c r="D1061" s="3"/>
      <c r="E1061" s="3"/>
      <c r="F1061" s="3"/>
      <c r="G1061" s="3"/>
    </row>
    <row r="1062" spans="2:7" ht="12.75">
      <c r="B1062" s="3"/>
      <c r="C1062" s="3"/>
      <c r="D1062" s="3"/>
      <c r="E1062" s="3"/>
      <c r="F1062" s="3"/>
      <c r="G1062" s="3"/>
    </row>
    <row r="1063" spans="2:7" ht="12.75">
      <c r="B1063" s="3"/>
      <c r="C1063" s="3"/>
      <c r="D1063" s="3"/>
      <c r="E1063" s="3"/>
      <c r="F1063" s="3"/>
      <c r="G1063" s="3"/>
    </row>
    <row r="1064" spans="2:7" ht="12.75">
      <c r="B1064" s="3"/>
      <c r="C1064" s="3"/>
      <c r="D1064" s="3"/>
      <c r="E1064" s="3"/>
      <c r="F1064" s="3"/>
      <c r="G1064" s="3"/>
    </row>
    <row r="1065" spans="2:7" ht="12.75">
      <c r="B1065" s="35"/>
      <c r="C1065" s="35"/>
      <c r="D1065" s="3"/>
      <c r="E1065" s="3"/>
      <c r="F1065" s="3"/>
      <c r="G1065" s="3"/>
    </row>
    <row r="1066" spans="2:7" ht="12.75">
      <c r="B1066" s="35"/>
      <c r="C1066" s="3"/>
      <c r="D1066" s="3"/>
      <c r="E1066" s="3"/>
      <c r="F1066" s="3"/>
      <c r="G1066" s="3"/>
    </row>
    <row r="1067" spans="2:7" ht="12.75">
      <c r="B1067" s="3"/>
      <c r="C1067" s="3"/>
      <c r="D1067" s="3"/>
      <c r="E1067" s="3"/>
      <c r="F1067" s="3"/>
      <c r="G1067" s="3"/>
    </row>
    <row r="1068" spans="2:7" ht="12.75">
      <c r="B1068" s="3"/>
      <c r="C1068" s="3"/>
      <c r="D1068" s="3"/>
      <c r="E1068" s="3"/>
      <c r="F1068" s="3"/>
      <c r="G1068" s="3"/>
    </row>
    <row r="1069" spans="2:7" ht="12.75">
      <c r="B1069" s="3"/>
      <c r="C1069" s="3"/>
      <c r="D1069" s="2"/>
      <c r="E1069" s="2"/>
      <c r="F1069" s="2"/>
      <c r="G1069" s="3"/>
    </row>
    <row r="1070" spans="2:7" ht="12.75">
      <c r="B1070" s="3"/>
      <c r="C1070" s="3"/>
      <c r="D1070" s="2"/>
      <c r="E1070" s="2"/>
      <c r="F1070" s="2"/>
      <c r="G1070" s="3"/>
    </row>
    <row r="1071" spans="2:7" ht="12.75">
      <c r="B1071" s="3"/>
      <c r="C1071" s="3"/>
      <c r="D1071" s="2"/>
      <c r="E1071" s="2"/>
      <c r="F1071" s="2"/>
      <c r="G1071" s="3"/>
    </row>
    <row r="1072" spans="2:7" ht="12.75">
      <c r="B1072" s="3"/>
      <c r="C1072" s="3"/>
      <c r="D1072" s="2"/>
      <c r="E1072" s="2"/>
      <c r="F1072" s="2"/>
      <c r="G1072" s="3"/>
    </row>
    <row r="1073" spans="2:7" ht="12.75">
      <c r="B1073" s="3"/>
      <c r="C1073" s="3"/>
      <c r="D1073" s="3"/>
      <c r="E1073" s="3"/>
      <c r="F1073" s="3"/>
      <c r="G1073" s="3"/>
    </row>
    <row r="1074" spans="2:7" ht="12.75">
      <c r="B1074" s="3"/>
      <c r="C1074" s="3"/>
      <c r="D1074" s="3"/>
      <c r="E1074" s="3"/>
      <c r="F1074" s="3"/>
      <c r="G1074" s="3"/>
    </row>
    <row r="1075" spans="2:7" ht="12.75">
      <c r="B1075" s="35"/>
      <c r="C1075" s="35"/>
      <c r="D1075" s="3"/>
      <c r="E1075" s="3"/>
      <c r="F1075" s="3"/>
      <c r="G1075" s="3"/>
    </row>
    <row r="1076" spans="2:7" ht="12.75">
      <c r="B1076" s="35"/>
      <c r="C1076" s="3"/>
      <c r="D1076" s="3"/>
      <c r="E1076" s="3"/>
      <c r="F1076" s="3"/>
      <c r="G1076" s="3"/>
    </row>
    <row r="1077" spans="2:7" ht="12.75">
      <c r="B1077" s="3"/>
      <c r="C1077" s="3"/>
      <c r="D1077" s="3"/>
      <c r="E1077" s="3"/>
      <c r="F1077" s="3"/>
      <c r="G1077" s="3"/>
    </row>
    <row r="1078" spans="2:7" ht="12.75">
      <c r="B1078" s="3"/>
      <c r="C1078" s="3"/>
      <c r="D1078" s="3"/>
      <c r="E1078" s="3"/>
      <c r="F1078" s="3"/>
      <c r="G1078" s="3"/>
    </row>
    <row r="1079" spans="2:7" ht="12.75">
      <c r="B1079" s="3"/>
      <c r="C1079" s="3"/>
      <c r="D1079" s="2"/>
      <c r="E1079" s="2"/>
      <c r="F1079" s="2"/>
      <c r="G1079" s="3"/>
    </row>
    <row r="1080" spans="2:7" ht="12.75">
      <c r="B1080" s="3"/>
      <c r="C1080" s="3"/>
      <c r="D1080" s="2"/>
      <c r="E1080" s="2"/>
      <c r="F1080" s="2"/>
      <c r="G1080" s="3"/>
    </row>
    <row r="1081" spans="2:7" ht="12.75">
      <c r="B1081" s="3"/>
      <c r="C1081" s="3"/>
      <c r="D1081" s="2"/>
      <c r="E1081" s="2"/>
      <c r="F1081" s="2"/>
      <c r="G1081" s="3"/>
    </row>
    <row r="1082" spans="2:7" ht="12.75">
      <c r="B1082" s="3"/>
      <c r="C1082" s="3"/>
      <c r="D1082" s="2"/>
      <c r="E1082" s="2"/>
      <c r="F1082" s="2"/>
      <c r="G1082" s="3"/>
    </row>
    <row r="1083" spans="2:7" ht="12.75">
      <c r="B1083" s="3"/>
      <c r="C1083" s="3"/>
      <c r="D1083" s="3"/>
      <c r="E1083" s="3"/>
      <c r="F1083" s="3"/>
      <c r="G1083" s="3"/>
    </row>
    <row r="1084" spans="2:7" ht="12.75">
      <c r="B1084" s="3"/>
      <c r="C1084" s="3"/>
      <c r="D1084" s="3"/>
      <c r="E1084" s="3"/>
      <c r="F1084" s="3"/>
      <c r="G1084" s="3"/>
    </row>
    <row r="1085" spans="2:7" ht="12.75">
      <c r="B1085" s="35"/>
      <c r="C1085" s="35"/>
      <c r="D1085" s="3"/>
      <c r="E1085" s="3"/>
      <c r="F1085" s="3"/>
      <c r="G1085" s="3"/>
    </row>
    <row r="1086" spans="2:7" ht="12.75">
      <c r="B1086" s="35"/>
      <c r="C1086" s="3"/>
      <c r="D1086" s="3"/>
      <c r="E1086" s="3"/>
      <c r="F1086" s="3"/>
      <c r="G1086" s="3"/>
    </row>
    <row r="1087" spans="2:7" ht="12.75">
      <c r="B1087" s="3"/>
      <c r="C1087" s="3"/>
      <c r="D1087" s="3"/>
      <c r="E1087" s="3"/>
      <c r="F1087" s="3"/>
      <c r="G1087" s="3"/>
    </row>
    <row r="1088" spans="2:7" ht="12.75">
      <c r="B1088" s="3"/>
      <c r="C1088" s="3"/>
      <c r="D1088" s="3"/>
      <c r="E1088" s="3"/>
      <c r="F1088" s="3"/>
      <c r="G1088" s="3"/>
    </row>
    <row r="1089" spans="2:7" ht="12.75">
      <c r="B1089" s="3"/>
      <c r="C1089" s="3"/>
      <c r="D1089" s="2"/>
      <c r="E1089" s="2"/>
      <c r="F1089" s="2"/>
      <c r="G1089" s="3"/>
    </row>
    <row r="1090" spans="2:7" ht="12.75">
      <c r="B1090" s="3"/>
      <c r="C1090" s="3"/>
      <c r="D1090" s="2"/>
      <c r="E1090" s="2"/>
      <c r="F1090" s="2"/>
      <c r="G1090" s="3"/>
    </row>
    <row r="1091" spans="2:7" ht="12.75">
      <c r="B1091" s="3"/>
      <c r="C1091" s="3"/>
      <c r="D1091" s="2"/>
      <c r="E1091" s="2"/>
      <c r="F1091" s="2"/>
      <c r="G1091" s="3"/>
    </row>
    <row r="1092" spans="2:7" ht="12.75">
      <c r="B1092" s="3"/>
      <c r="C1092" s="3"/>
      <c r="D1092" s="2"/>
      <c r="E1092" s="2"/>
      <c r="F1092" s="2"/>
      <c r="G1092" s="3"/>
    </row>
    <row r="1093" spans="2:7" ht="12.75">
      <c r="B1093" s="3"/>
      <c r="C1093" s="3"/>
      <c r="D1093" s="3"/>
      <c r="E1093" s="3"/>
      <c r="F1093" s="3"/>
      <c r="G1093" s="3"/>
    </row>
    <row r="1094" spans="2:7" ht="12.75">
      <c r="B1094" s="3"/>
      <c r="C1094" s="3"/>
      <c r="D1094" s="3"/>
      <c r="E1094" s="3"/>
      <c r="F1094" s="3"/>
      <c r="G1094" s="3"/>
    </row>
    <row r="1095" spans="2:7" ht="12.75">
      <c r="B1095" s="35"/>
      <c r="C1095" s="35"/>
      <c r="D1095" s="3"/>
      <c r="E1095" s="3"/>
      <c r="F1095" s="3"/>
      <c r="G1095" s="3"/>
    </row>
    <row r="1096" spans="2:7" ht="12.75">
      <c r="B1096" s="35"/>
      <c r="C1096" s="3"/>
      <c r="D1096" s="3"/>
      <c r="E1096" s="3"/>
      <c r="F1096" s="3"/>
      <c r="G1096" s="3"/>
    </row>
    <row r="1097" spans="2:7" ht="12.75">
      <c r="B1097" s="3"/>
      <c r="C1097" s="3"/>
      <c r="D1097" s="3"/>
      <c r="E1097" s="3"/>
      <c r="F1097" s="3"/>
      <c r="G1097" s="3"/>
    </row>
    <row r="1098" spans="2:7" ht="12.75">
      <c r="B1098" s="3"/>
      <c r="C1098" s="3"/>
      <c r="D1098" s="3"/>
      <c r="E1098" s="3"/>
      <c r="F1098" s="3"/>
      <c r="G1098" s="3"/>
    </row>
    <row r="1099" spans="2:7" ht="12.75">
      <c r="B1099" s="3"/>
      <c r="C1099" s="3"/>
      <c r="D1099" s="3"/>
      <c r="E1099" s="3"/>
      <c r="F1099" s="3"/>
      <c r="G1099" s="3"/>
    </row>
    <row r="1100" spans="2:7" ht="12.75">
      <c r="B1100" s="3"/>
      <c r="C1100" s="3"/>
      <c r="D1100" s="3"/>
      <c r="E1100" s="3"/>
      <c r="F1100" s="3"/>
      <c r="G1100" s="3"/>
    </row>
    <row r="1101" spans="2:7" ht="12.75">
      <c r="B1101" s="3"/>
      <c r="C1101" s="3"/>
      <c r="D1101" s="3"/>
      <c r="E1101" s="3"/>
      <c r="F1101" s="3"/>
      <c r="G1101" s="3"/>
    </row>
    <row r="1102" spans="2:7" ht="12.75">
      <c r="B1102" s="3"/>
      <c r="C1102" s="3"/>
      <c r="D1102" s="3"/>
      <c r="E1102" s="3"/>
      <c r="F1102" s="3"/>
      <c r="G1102" s="3"/>
    </row>
    <row r="1103" spans="2:7" ht="12.75">
      <c r="B1103" s="3"/>
      <c r="C1103" s="3"/>
      <c r="D1103" s="3"/>
      <c r="E1103" s="3"/>
      <c r="F1103" s="3"/>
      <c r="G1103" s="3"/>
    </row>
    <row r="1104" spans="2:7" ht="12.75">
      <c r="B1104" s="3"/>
      <c r="C1104" s="3"/>
      <c r="D1104" s="3"/>
      <c r="E1104" s="3"/>
      <c r="F1104" s="3"/>
      <c r="G1104" s="3"/>
    </row>
    <row r="1105" spans="2:7" ht="12.75">
      <c r="B1105" s="35"/>
      <c r="C1105" s="35"/>
      <c r="D1105" s="3"/>
      <c r="E1105" s="3"/>
      <c r="F1105" s="3"/>
      <c r="G1105" s="3"/>
    </row>
    <row r="1106" spans="2:7" ht="12.75">
      <c r="B1106" s="35"/>
      <c r="C1106" s="3"/>
      <c r="D1106" s="3"/>
      <c r="E1106" s="3"/>
      <c r="F1106" s="3"/>
      <c r="G1106" s="3"/>
    </row>
    <row r="1107" spans="2:7" ht="12.75">
      <c r="B1107" s="3"/>
      <c r="C1107" s="3"/>
      <c r="D1107" s="3"/>
      <c r="E1107" s="3"/>
      <c r="F1107" s="3"/>
      <c r="G1107" s="3"/>
    </row>
    <row r="1108" spans="2:7" ht="12.75">
      <c r="B1108" s="3"/>
      <c r="C1108" s="3"/>
      <c r="D1108" s="3"/>
      <c r="E1108" s="3"/>
      <c r="F1108" s="3"/>
      <c r="G1108" s="3"/>
    </row>
    <row r="1109" spans="2:7" ht="12.75">
      <c r="B1109" s="3"/>
      <c r="C1109" s="3"/>
      <c r="D1109" s="3"/>
      <c r="E1109" s="3"/>
      <c r="F1109" s="3"/>
      <c r="G1109" s="3"/>
    </row>
    <row r="1110" spans="2:7" ht="12.75">
      <c r="B1110" s="3"/>
      <c r="C1110" s="3"/>
      <c r="D1110" s="3"/>
      <c r="E1110" s="3"/>
      <c r="F1110" s="3"/>
      <c r="G1110" s="3"/>
    </row>
    <row r="1111" spans="2:7" ht="12.75">
      <c r="B1111" s="3"/>
      <c r="C1111" s="3"/>
      <c r="D1111" s="3"/>
      <c r="E1111" s="3"/>
      <c r="F1111" s="3"/>
      <c r="G1111" s="3"/>
    </row>
    <row r="1112" spans="2:7" ht="12.75">
      <c r="B1112" s="3"/>
      <c r="C1112" s="3"/>
      <c r="D1112" s="3"/>
      <c r="E1112" s="3"/>
      <c r="F1112" s="3"/>
      <c r="G1112" s="3"/>
    </row>
    <row r="1113" spans="2:7" ht="12.75">
      <c r="B1113" s="3"/>
      <c r="C1113" s="3"/>
      <c r="D1113" s="3"/>
      <c r="E1113" s="3"/>
      <c r="F1113" s="3"/>
      <c r="G1113" s="3"/>
    </row>
    <row r="1114" spans="2:7" ht="12.75">
      <c r="B1114" s="3"/>
      <c r="C1114" s="3"/>
      <c r="D1114" s="3"/>
      <c r="E1114" s="3"/>
      <c r="F1114" s="3"/>
      <c r="G1114" s="3"/>
    </row>
    <row r="1115" spans="2:7" ht="12.75">
      <c r="B1115" s="35"/>
      <c r="C1115" s="35"/>
      <c r="D1115" s="3"/>
      <c r="E1115" s="3"/>
      <c r="F1115" s="3"/>
      <c r="G1115" s="3"/>
    </row>
    <row r="1116" spans="2:7" ht="12.75">
      <c r="B1116" s="35"/>
      <c r="C1116" s="3"/>
      <c r="D1116" s="3"/>
      <c r="E1116" s="3"/>
      <c r="F1116" s="3"/>
      <c r="G1116" s="3"/>
    </row>
    <row r="1117" spans="2:7" ht="12.75">
      <c r="B1117" s="3"/>
      <c r="C1117" s="3"/>
      <c r="D1117" s="3"/>
      <c r="E1117" s="3"/>
      <c r="F1117" s="3"/>
      <c r="G1117" s="3"/>
    </row>
    <row r="1118" spans="2:7" ht="12.75">
      <c r="B1118" s="3"/>
      <c r="C1118" s="3"/>
      <c r="D1118" s="3"/>
      <c r="E1118" s="3"/>
      <c r="F1118" s="3"/>
      <c r="G1118" s="3"/>
    </row>
    <row r="1119" spans="2:7" ht="12.75">
      <c r="B1119" s="3"/>
      <c r="C1119" s="3"/>
      <c r="D1119" s="2"/>
      <c r="E1119" s="2"/>
      <c r="F1119" s="2"/>
      <c r="G1119" s="3"/>
    </row>
    <row r="1120" spans="2:7" ht="12.75">
      <c r="B1120" s="3"/>
      <c r="C1120" s="3"/>
      <c r="D1120" s="2"/>
      <c r="E1120" s="2"/>
      <c r="F1120" s="2"/>
      <c r="G1120" s="3"/>
    </row>
    <row r="1121" spans="2:7" ht="12.75">
      <c r="B1121" s="3"/>
      <c r="C1121" s="3"/>
      <c r="D1121" s="2"/>
      <c r="E1121" s="2"/>
      <c r="F1121" s="2"/>
      <c r="G1121" s="3"/>
    </row>
    <row r="1122" spans="2:7" ht="12.75">
      <c r="B1122" s="3"/>
      <c r="C1122" s="3"/>
      <c r="D1122" s="2"/>
      <c r="E1122" s="2"/>
      <c r="F1122" s="2"/>
      <c r="G1122" s="3"/>
    </row>
    <row r="1123" spans="2:7" ht="12.75">
      <c r="B1123" s="3"/>
      <c r="C1123" s="3"/>
      <c r="D1123" s="3"/>
      <c r="E1123" s="3"/>
      <c r="F1123" s="3"/>
      <c r="G1123" s="3"/>
    </row>
    <row r="1124" spans="2:7" ht="12.75">
      <c r="B1124" s="3"/>
      <c r="C1124" s="3"/>
      <c r="D1124" s="3"/>
      <c r="E1124" s="3"/>
      <c r="F1124" s="3"/>
      <c r="G1124" s="3"/>
    </row>
    <row r="1125" spans="2:7" ht="12.75">
      <c r="B1125" s="35"/>
      <c r="C1125" s="35"/>
      <c r="D1125" s="3"/>
      <c r="E1125" s="3"/>
      <c r="F1125" s="3"/>
      <c r="G1125" s="3"/>
    </row>
    <row r="1126" spans="2:7" ht="12.75">
      <c r="B1126" s="35"/>
      <c r="C1126" s="3"/>
      <c r="D1126" s="3"/>
      <c r="E1126" s="3"/>
      <c r="F1126" s="3"/>
      <c r="G1126" s="3"/>
    </row>
    <row r="1127" spans="2:7" ht="12.75">
      <c r="B1127" s="3"/>
      <c r="C1127" s="3"/>
      <c r="D1127" s="3"/>
      <c r="E1127" s="3"/>
      <c r="F1127" s="3"/>
      <c r="G1127" s="3"/>
    </row>
    <row r="1128" spans="2:7" ht="12.75">
      <c r="B1128" s="3"/>
      <c r="C1128" s="3"/>
      <c r="D1128" s="3"/>
      <c r="E1128" s="3"/>
      <c r="F1128" s="3"/>
      <c r="G1128" s="3"/>
    </row>
    <row r="1129" spans="2:7" ht="12.75">
      <c r="B1129" s="3"/>
      <c r="C1129" s="3"/>
      <c r="D1129" s="2"/>
      <c r="E1129" s="2"/>
      <c r="F1129" s="2"/>
      <c r="G1129" s="3"/>
    </row>
    <row r="1130" spans="2:7" ht="12.75">
      <c r="B1130" s="3"/>
      <c r="C1130" s="3"/>
      <c r="D1130" s="2"/>
      <c r="E1130" s="2"/>
      <c r="F1130" s="2"/>
      <c r="G1130" s="3"/>
    </row>
    <row r="1131" spans="2:7" ht="12.75">
      <c r="B1131" s="3"/>
      <c r="C1131" s="3"/>
      <c r="D1131" s="2"/>
      <c r="E1131" s="2"/>
      <c r="F1131" s="2"/>
      <c r="G1131" s="3"/>
    </row>
    <row r="1132" spans="2:7" ht="12.75">
      <c r="B1132" s="3"/>
      <c r="C1132" s="3"/>
      <c r="D1132" s="2"/>
      <c r="E1132" s="2"/>
      <c r="F1132" s="2"/>
      <c r="G1132" s="3"/>
    </row>
    <row r="1133" spans="2:7" ht="12.75">
      <c r="B1133" s="3"/>
      <c r="C1133" s="3"/>
      <c r="D1133" s="3"/>
      <c r="E1133" s="3"/>
      <c r="F1133" s="3"/>
      <c r="G1133" s="3"/>
    </row>
    <row r="1134" spans="2:7" ht="12.75">
      <c r="B1134" s="3"/>
      <c r="C1134" s="3"/>
      <c r="D1134" s="3"/>
      <c r="E1134" s="3"/>
      <c r="F1134" s="3"/>
      <c r="G1134" s="3"/>
    </row>
    <row r="1135" spans="2:7" ht="12.75">
      <c r="B1135" s="35"/>
      <c r="C1135" s="35"/>
      <c r="D1135" s="3"/>
      <c r="E1135" s="3"/>
      <c r="F1135" s="3"/>
      <c r="G1135" s="3"/>
    </row>
    <row r="1136" spans="2:7" ht="12.75">
      <c r="B1136" s="35"/>
      <c r="C1136" s="3"/>
      <c r="D1136" s="3"/>
      <c r="E1136" s="3"/>
      <c r="F1136" s="3"/>
      <c r="G1136" s="3"/>
    </row>
    <row r="1137" spans="2:7" ht="12.75">
      <c r="B1137" s="3"/>
      <c r="C1137" s="3"/>
      <c r="D1137" s="3"/>
      <c r="E1137" s="3"/>
      <c r="F1137" s="3"/>
      <c r="G1137" s="3"/>
    </row>
    <row r="1138" spans="2:7" ht="12.75">
      <c r="B1138" s="3"/>
      <c r="C1138" s="3"/>
      <c r="D1138" s="3"/>
      <c r="E1138" s="3"/>
      <c r="F1138" s="3"/>
      <c r="G1138" s="3"/>
    </row>
    <row r="1139" spans="2:7" ht="12.75">
      <c r="B1139" s="3"/>
      <c r="C1139" s="3"/>
      <c r="D1139" s="2"/>
      <c r="E1139" s="2"/>
      <c r="F1139" s="2"/>
      <c r="G1139" s="3"/>
    </row>
    <row r="1140" spans="2:7" ht="12.75">
      <c r="B1140" s="3"/>
      <c r="C1140" s="3"/>
      <c r="D1140" s="2"/>
      <c r="E1140" s="2"/>
      <c r="F1140" s="2"/>
      <c r="G1140" s="3"/>
    </row>
    <row r="1141" spans="2:7" ht="12.75">
      <c r="B1141" s="3"/>
      <c r="C1141" s="3"/>
      <c r="D1141" s="2"/>
      <c r="E1141" s="2"/>
      <c r="F1141" s="2"/>
      <c r="G1141" s="3"/>
    </row>
    <row r="1142" spans="2:7" ht="12.75">
      <c r="B1142" s="3"/>
      <c r="C1142" s="3"/>
      <c r="D1142" s="2"/>
      <c r="E1142" s="2"/>
      <c r="F1142" s="2"/>
      <c r="G1142" s="3"/>
    </row>
    <row r="1143" spans="2:7" ht="12.75">
      <c r="B1143" s="3"/>
      <c r="C1143" s="3"/>
      <c r="D1143" s="3"/>
      <c r="E1143" s="3"/>
      <c r="F1143" s="3"/>
      <c r="G1143" s="3"/>
    </row>
    <row r="1144" spans="2:7" ht="12.75">
      <c r="B1144" s="3"/>
      <c r="C1144" s="3"/>
      <c r="D1144" s="3"/>
      <c r="E1144" s="3"/>
      <c r="F1144" s="3"/>
      <c r="G1144" s="3"/>
    </row>
    <row r="1145" spans="2:7" ht="12.75">
      <c r="B1145" s="35"/>
      <c r="C1145" s="35"/>
      <c r="D1145" s="3"/>
      <c r="E1145" s="3"/>
      <c r="F1145" s="3"/>
      <c r="G1145" s="3"/>
    </row>
    <row r="1146" spans="2:7" ht="12.75">
      <c r="B1146" s="35"/>
      <c r="C1146" s="3"/>
      <c r="D1146" s="3"/>
      <c r="E1146" s="3"/>
      <c r="F1146" s="3"/>
      <c r="G1146" s="3"/>
    </row>
    <row r="1147" spans="2:7" ht="12.75">
      <c r="B1147" s="3"/>
      <c r="C1147" s="3"/>
      <c r="D1147" s="3"/>
      <c r="E1147" s="3"/>
      <c r="F1147" s="3"/>
      <c r="G1147" s="3"/>
    </row>
    <row r="1148" spans="2:7" ht="12.75">
      <c r="B1148" s="3"/>
      <c r="C1148" s="3"/>
      <c r="D1148" s="3"/>
      <c r="E1148" s="3"/>
      <c r="F1148" s="3"/>
      <c r="G1148" s="3"/>
    </row>
    <row r="1149" spans="2:7" ht="12.75">
      <c r="B1149" s="3"/>
      <c r="C1149" s="3"/>
      <c r="D1149" s="3"/>
      <c r="E1149" s="3"/>
      <c r="F1149" s="3"/>
      <c r="G1149" s="3"/>
    </row>
    <row r="1150" spans="2:7" ht="12.75">
      <c r="B1150" s="3"/>
      <c r="C1150" s="3"/>
      <c r="D1150" s="3"/>
      <c r="E1150" s="3"/>
      <c r="F1150" s="3"/>
      <c r="G1150" s="3"/>
    </row>
    <row r="1151" spans="2:7" ht="12.75">
      <c r="B1151" s="3"/>
      <c r="C1151" s="3"/>
      <c r="D1151" s="3"/>
      <c r="E1151" s="3"/>
      <c r="F1151" s="3"/>
      <c r="G1151" s="3"/>
    </row>
    <row r="1152" spans="2:7" ht="12.75">
      <c r="B1152" s="3"/>
      <c r="C1152" s="3"/>
      <c r="D1152" s="3"/>
      <c r="E1152" s="3"/>
      <c r="F1152" s="3"/>
      <c r="G1152" s="3"/>
    </row>
    <row r="1153" spans="2:7" ht="12.75">
      <c r="B1153" s="3"/>
      <c r="C1153" s="3"/>
      <c r="D1153" s="3"/>
      <c r="E1153" s="3"/>
      <c r="F1153" s="3"/>
      <c r="G1153" s="3"/>
    </row>
    <row r="1154" spans="2:7" ht="12.75">
      <c r="B1154" s="3"/>
      <c r="C1154" s="3"/>
      <c r="D1154" s="3"/>
      <c r="E1154" s="3"/>
      <c r="F1154" s="3"/>
      <c r="G1154" s="3"/>
    </row>
    <row r="1155" spans="2:7" ht="12.75">
      <c r="B1155" s="35"/>
      <c r="C1155" s="35"/>
      <c r="D1155" s="3"/>
      <c r="E1155" s="3"/>
      <c r="F1155" s="3"/>
      <c r="G1155" s="3"/>
    </row>
    <row r="1156" spans="2:7" ht="12.75">
      <c r="B1156" s="35"/>
      <c r="C1156" s="3"/>
      <c r="D1156" s="3"/>
      <c r="E1156" s="3"/>
      <c r="F1156" s="3"/>
      <c r="G1156" s="3"/>
    </row>
    <row r="1157" spans="2:7" ht="12.75">
      <c r="B1157" s="3"/>
      <c r="C1157" s="3"/>
      <c r="D1157" s="3"/>
      <c r="E1157" s="3"/>
      <c r="F1157" s="3"/>
      <c r="G1157" s="3"/>
    </row>
    <row r="1158" spans="2:7" ht="12.75">
      <c r="B1158" s="3"/>
      <c r="C1158" s="3"/>
      <c r="D1158" s="3"/>
      <c r="E1158" s="3"/>
      <c r="F1158" s="3"/>
      <c r="G1158" s="3"/>
    </row>
    <row r="1159" spans="2:7" ht="12.75">
      <c r="B1159" s="3"/>
      <c r="C1159" s="3"/>
      <c r="D1159" s="3"/>
      <c r="E1159" s="3"/>
      <c r="F1159" s="3"/>
      <c r="G1159" s="3"/>
    </row>
    <row r="1160" spans="2:7" ht="12.75">
      <c r="B1160" s="3"/>
      <c r="C1160" s="3"/>
      <c r="D1160" s="3"/>
      <c r="E1160" s="3"/>
      <c r="F1160" s="3"/>
      <c r="G1160" s="3"/>
    </row>
    <row r="1161" spans="2:7" ht="12.75">
      <c r="B1161" s="3"/>
      <c r="C1161" s="3"/>
      <c r="D1161" s="3"/>
      <c r="E1161" s="3"/>
      <c r="F1161" s="3"/>
      <c r="G1161" s="3"/>
    </row>
    <row r="1162" spans="2:7" ht="12.75">
      <c r="B1162" s="3"/>
      <c r="C1162" s="3"/>
      <c r="D1162" s="3"/>
      <c r="E1162" s="3"/>
      <c r="F1162" s="3"/>
      <c r="G1162" s="3"/>
    </row>
    <row r="1163" spans="2:7" ht="12.75">
      <c r="B1163" s="3"/>
      <c r="C1163" s="3"/>
      <c r="D1163" s="3"/>
      <c r="E1163" s="3"/>
      <c r="F1163" s="3"/>
      <c r="G1163" s="3"/>
    </row>
    <row r="1164" spans="2:7" ht="12.75">
      <c r="B1164" s="3"/>
      <c r="C1164" s="3"/>
      <c r="D1164" s="3"/>
      <c r="E1164" s="3"/>
      <c r="F1164" s="3"/>
      <c r="G1164" s="3"/>
    </row>
    <row r="1165" spans="2:7" ht="12.75">
      <c r="B1165" s="35"/>
      <c r="C1165" s="35"/>
      <c r="D1165" s="3"/>
      <c r="E1165" s="3"/>
      <c r="F1165" s="3"/>
      <c r="G1165" s="3"/>
    </row>
    <row r="1166" spans="2:7" ht="12.75">
      <c r="B1166" s="35"/>
      <c r="C1166" s="3"/>
      <c r="D1166" s="3"/>
      <c r="E1166" s="3"/>
      <c r="F1166" s="3"/>
      <c r="G1166" s="3"/>
    </row>
    <row r="1167" spans="2:7" ht="12.75">
      <c r="B1167" s="3"/>
      <c r="C1167" s="3"/>
      <c r="D1167" s="3"/>
      <c r="E1167" s="3"/>
      <c r="F1167" s="3"/>
      <c r="G1167" s="3"/>
    </row>
    <row r="1168" spans="2:7" ht="12.75">
      <c r="B1168" s="3"/>
      <c r="C1168" s="3"/>
      <c r="D1168" s="3"/>
      <c r="E1168" s="3"/>
      <c r="F1168" s="3"/>
      <c r="G1168" s="3"/>
    </row>
    <row r="1169" spans="2:7" ht="12.75">
      <c r="B1169" s="3"/>
      <c r="C1169" s="3"/>
      <c r="D1169" s="2"/>
      <c r="E1169" s="2"/>
      <c r="F1169" s="2"/>
      <c r="G1169" s="3"/>
    </row>
    <row r="1170" spans="2:7" ht="12.75">
      <c r="B1170" s="3"/>
      <c r="C1170" s="3"/>
      <c r="D1170" s="2"/>
      <c r="E1170" s="2"/>
      <c r="F1170" s="2"/>
      <c r="G1170" s="3"/>
    </row>
    <row r="1171" spans="2:7" ht="12.75">
      <c r="B1171" s="3"/>
      <c r="C1171" s="3"/>
      <c r="D1171" s="2"/>
      <c r="E1171" s="2"/>
      <c r="F1171" s="2"/>
      <c r="G1171" s="3"/>
    </row>
    <row r="1172" spans="2:7" ht="12.75">
      <c r="B1172" s="3"/>
      <c r="C1172" s="3"/>
      <c r="D1172" s="2"/>
      <c r="E1172" s="2"/>
      <c r="F1172" s="2"/>
      <c r="G1172" s="3"/>
    </row>
    <row r="1173" spans="2:7" ht="12.75">
      <c r="B1173" s="3"/>
      <c r="C1173" s="3"/>
      <c r="D1173" s="3"/>
      <c r="E1173" s="3"/>
      <c r="F1173" s="3"/>
      <c r="G1173" s="3"/>
    </row>
    <row r="1174" spans="2:7" ht="12.75">
      <c r="B1174" s="3"/>
      <c r="C1174" s="3"/>
      <c r="D1174" s="3"/>
      <c r="E1174" s="3"/>
      <c r="F1174" s="3"/>
      <c r="G1174" s="3"/>
    </row>
    <row r="1175" spans="2:7" ht="12.75">
      <c r="B1175" s="35"/>
      <c r="C1175" s="35"/>
      <c r="D1175" s="3"/>
      <c r="E1175" s="3"/>
      <c r="F1175" s="3"/>
      <c r="G1175" s="3"/>
    </row>
    <row r="1176" spans="2:7" ht="12.75">
      <c r="B1176" s="35"/>
      <c r="C1176" s="3"/>
      <c r="D1176" s="3"/>
      <c r="E1176" s="3"/>
      <c r="F1176" s="3"/>
      <c r="G1176" s="3"/>
    </row>
    <row r="1177" spans="2:7" ht="12.75">
      <c r="B1177" s="3"/>
      <c r="C1177" s="3"/>
      <c r="D1177" s="3"/>
      <c r="E1177" s="3"/>
      <c r="F1177" s="3"/>
      <c r="G1177" s="3"/>
    </row>
    <row r="1178" spans="2:7" ht="12.75">
      <c r="B1178" s="3"/>
      <c r="C1178" s="3"/>
      <c r="D1178" s="3"/>
      <c r="E1178" s="3"/>
      <c r="F1178" s="3"/>
      <c r="G1178" s="3"/>
    </row>
    <row r="1179" spans="2:7" ht="12.75">
      <c r="B1179" s="3"/>
      <c r="C1179" s="3"/>
      <c r="D1179" s="2"/>
      <c r="E1179" s="2"/>
      <c r="F1179" s="2"/>
      <c r="G1179" s="3"/>
    </row>
    <row r="1180" spans="2:7" ht="12.75">
      <c r="B1180" s="3"/>
      <c r="C1180" s="3"/>
      <c r="D1180" s="2"/>
      <c r="E1180" s="2"/>
      <c r="F1180" s="2"/>
      <c r="G1180" s="3"/>
    </row>
    <row r="1181" spans="2:7" ht="12.75">
      <c r="B1181" s="3"/>
      <c r="C1181" s="3"/>
      <c r="D1181" s="2"/>
      <c r="E1181" s="2"/>
      <c r="F1181" s="2"/>
      <c r="G1181" s="3"/>
    </row>
    <row r="1182" spans="2:7" ht="12.75">
      <c r="B1182" s="3"/>
      <c r="C1182" s="3"/>
      <c r="D1182" s="2"/>
      <c r="E1182" s="2"/>
      <c r="F1182" s="2"/>
      <c r="G1182" s="3"/>
    </row>
    <row r="1183" spans="2:7" ht="12.75">
      <c r="B1183" s="3"/>
      <c r="C1183" s="3"/>
      <c r="D1183" s="3"/>
      <c r="E1183" s="3"/>
      <c r="F1183" s="3"/>
      <c r="G1183" s="3"/>
    </row>
    <row r="1184" spans="2:7" ht="12.75">
      <c r="B1184" s="3"/>
      <c r="C1184" s="3"/>
      <c r="D1184" s="3"/>
      <c r="E1184" s="3"/>
      <c r="F1184" s="3"/>
      <c r="G1184" s="3"/>
    </row>
    <row r="1185" spans="2:7" ht="12.75">
      <c r="B1185" s="35"/>
      <c r="C1185" s="35"/>
      <c r="D1185" s="3"/>
      <c r="E1185" s="3"/>
      <c r="F1185" s="3"/>
      <c r="G1185" s="3"/>
    </row>
    <row r="1186" spans="2:7" ht="12.75">
      <c r="B1186" s="35"/>
      <c r="C1186" s="3"/>
      <c r="D1186" s="3"/>
      <c r="E1186" s="3"/>
      <c r="F1186" s="3"/>
      <c r="G1186" s="3"/>
    </row>
    <row r="1187" spans="2:7" ht="12.75">
      <c r="B1187" s="3"/>
      <c r="C1187" s="3"/>
      <c r="D1187" s="3"/>
      <c r="E1187" s="3"/>
      <c r="F1187" s="3"/>
      <c r="G1187" s="3"/>
    </row>
    <row r="1188" spans="2:7" ht="12.75">
      <c r="B1188" s="3"/>
      <c r="C1188" s="3"/>
      <c r="D1188" s="3"/>
      <c r="E1188" s="3"/>
      <c r="F1188" s="3"/>
      <c r="G1188" s="3"/>
    </row>
    <row r="1189" spans="2:7" ht="12.75">
      <c r="B1189" s="3"/>
      <c r="C1189" s="3"/>
      <c r="D1189" s="2"/>
      <c r="E1189" s="2"/>
      <c r="F1189" s="2"/>
      <c r="G1189" s="3"/>
    </row>
    <row r="1190" spans="2:7" ht="12.75">
      <c r="B1190" s="3"/>
      <c r="C1190" s="3"/>
      <c r="D1190" s="2"/>
      <c r="E1190" s="2"/>
      <c r="F1190" s="2"/>
      <c r="G1190" s="3"/>
    </row>
    <row r="1191" spans="2:7" ht="12.75">
      <c r="B1191" s="3"/>
      <c r="C1191" s="3"/>
      <c r="D1191" s="2"/>
      <c r="E1191" s="2"/>
      <c r="F1191" s="2"/>
      <c r="G1191" s="3"/>
    </row>
    <row r="1192" spans="2:7" ht="12.75">
      <c r="B1192" s="3"/>
      <c r="C1192" s="3"/>
      <c r="D1192" s="2"/>
      <c r="E1192" s="2"/>
      <c r="F1192" s="2"/>
      <c r="G1192" s="3"/>
    </row>
    <row r="1193" spans="2:7" ht="12.75">
      <c r="B1193" s="3"/>
      <c r="C1193" s="3"/>
      <c r="D1193" s="3"/>
      <c r="E1193" s="3"/>
      <c r="F1193" s="3"/>
      <c r="G1193" s="3"/>
    </row>
    <row r="1194" spans="2:7" ht="12.75">
      <c r="B1194" s="3"/>
      <c r="C1194" s="3"/>
      <c r="D1194" s="3"/>
      <c r="E1194" s="3"/>
      <c r="F1194" s="3"/>
      <c r="G1194" s="3"/>
    </row>
    <row r="1195" spans="2:7" ht="12.75">
      <c r="B1195" s="35"/>
      <c r="C1195" s="35"/>
      <c r="D1195" s="3"/>
      <c r="E1195" s="3"/>
      <c r="F1195" s="3"/>
      <c r="G1195" s="3"/>
    </row>
    <row r="1196" spans="2:7" ht="12.75">
      <c r="B1196" s="35"/>
      <c r="C1196" s="3"/>
      <c r="D1196" s="3"/>
      <c r="E1196" s="3"/>
      <c r="F1196" s="3"/>
      <c r="G1196" s="3"/>
    </row>
    <row r="1197" spans="2:7" ht="12.75">
      <c r="B1197" s="3"/>
      <c r="C1197" s="3"/>
      <c r="D1197" s="3"/>
      <c r="E1197" s="3"/>
      <c r="F1197" s="3"/>
      <c r="G1197" s="3"/>
    </row>
    <row r="1198" spans="2:7" ht="12.75">
      <c r="B1198" s="3"/>
      <c r="C1198" s="3"/>
      <c r="D1198" s="3"/>
      <c r="E1198" s="3"/>
      <c r="F1198" s="3"/>
      <c r="G1198" s="3"/>
    </row>
    <row r="1199" spans="2:7" ht="12.75">
      <c r="B1199" s="3"/>
      <c r="C1199" s="3"/>
      <c r="D1199" s="3"/>
      <c r="E1199" s="3"/>
      <c r="F1199" s="3"/>
      <c r="G1199" s="3"/>
    </row>
    <row r="1200" spans="2:7" ht="12.75">
      <c r="B1200" s="3"/>
      <c r="C1200" s="3"/>
      <c r="D1200" s="3"/>
      <c r="E1200" s="3"/>
      <c r="F1200" s="3"/>
      <c r="G1200" s="3"/>
    </row>
    <row r="1201" spans="2:7" ht="12.75">
      <c r="B1201" s="3"/>
      <c r="C1201" s="3"/>
      <c r="D1201" s="3"/>
      <c r="E1201" s="3"/>
      <c r="F1201" s="3"/>
      <c r="G1201" s="3"/>
    </row>
    <row r="1202" spans="2:7" ht="12.75">
      <c r="B1202" s="3"/>
      <c r="C1202" s="3"/>
      <c r="D1202" s="3"/>
      <c r="E1202" s="3"/>
      <c r="F1202" s="3"/>
      <c r="G1202" s="3"/>
    </row>
    <row r="1203" spans="2:7" ht="12.75">
      <c r="B1203" s="3"/>
      <c r="C1203" s="3"/>
      <c r="D1203" s="3"/>
      <c r="E1203" s="3"/>
      <c r="F1203" s="3"/>
      <c r="G1203" s="3"/>
    </row>
    <row r="1204" spans="2:7" ht="12.75">
      <c r="B1204" s="3"/>
      <c r="C1204" s="3"/>
      <c r="D1204" s="3"/>
      <c r="E1204" s="3"/>
      <c r="F1204" s="3"/>
      <c r="G1204" s="3"/>
    </row>
    <row r="1205" spans="2:7" ht="12.75">
      <c r="B1205" s="3"/>
      <c r="C1205" s="3"/>
      <c r="D1205" s="3"/>
      <c r="E1205" s="3"/>
      <c r="F1205" s="3"/>
      <c r="G1205" s="3"/>
    </row>
    <row r="1206" spans="2:7" ht="12.75">
      <c r="B1206" s="3"/>
      <c r="C1206" s="3"/>
      <c r="D1206" s="3"/>
      <c r="E1206" s="3"/>
      <c r="F1206" s="3"/>
      <c r="G1206" s="3"/>
    </row>
    <row r="1207" spans="2:7" ht="12.75">
      <c r="B1207" s="3"/>
      <c r="C1207" s="3"/>
      <c r="D1207" s="3"/>
      <c r="E1207" s="3"/>
      <c r="F1207" s="3"/>
      <c r="G1207" s="3"/>
    </row>
    <row r="1208" spans="2:7" ht="12.75">
      <c r="B1208" s="3"/>
      <c r="C1208" s="3"/>
      <c r="D1208" s="3"/>
      <c r="E1208" s="3"/>
      <c r="F1208" s="3"/>
      <c r="G1208" s="3"/>
    </row>
    <row r="1209" spans="2:7" ht="12.75">
      <c r="B1209" s="3"/>
      <c r="C1209" s="3"/>
      <c r="D1209" s="3"/>
      <c r="E1209" s="3"/>
      <c r="F1209" s="3"/>
      <c r="G1209" s="3"/>
    </row>
    <row r="1210" spans="2:7" ht="12.75">
      <c r="B1210" s="3"/>
      <c r="C1210" s="3"/>
      <c r="D1210" s="3"/>
      <c r="E1210" s="3"/>
      <c r="F1210" s="3"/>
      <c r="G1210" s="3"/>
    </row>
    <row r="1211" spans="2:7" ht="12.75">
      <c r="B1211" s="3"/>
      <c r="C1211" s="3"/>
      <c r="D1211" s="3"/>
      <c r="E1211" s="3"/>
      <c r="F1211" s="3"/>
      <c r="G1211" s="3"/>
    </row>
    <row r="1212" spans="2:7" ht="12.75">
      <c r="B1212" s="3"/>
      <c r="C1212" s="3"/>
      <c r="D1212" s="3"/>
      <c r="E1212" s="3"/>
      <c r="F1212" s="3"/>
      <c r="G1212" s="3"/>
    </row>
    <row r="1213" spans="2:7" ht="12.75">
      <c r="B1213" s="3"/>
      <c r="C1213" s="3"/>
      <c r="D1213" s="3"/>
      <c r="E1213" s="3"/>
      <c r="F1213" s="3"/>
      <c r="G1213" s="3"/>
    </row>
    <row r="1214" spans="2:7" ht="12.75">
      <c r="B1214" s="3"/>
      <c r="C1214" s="3"/>
      <c r="D1214" s="3"/>
      <c r="E1214" s="3"/>
      <c r="F1214" s="3"/>
      <c r="G1214" s="3"/>
    </row>
    <row r="1215" spans="2:7" ht="12.75">
      <c r="B1215" s="3"/>
      <c r="C1215" s="3"/>
      <c r="D1215" s="3"/>
      <c r="E1215" s="3"/>
      <c r="F1215" s="3"/>
      <c r="G1215" s="3"/>
    </row>
    <row r="1216" spans="2:7" ht="12.75">
      <c r="B1216" s="3"/>
      <c r="C1216" s="3"/>
      <c r="D1216" s="3"/>
      <c r="E1216" s="3"/>
      <c r="F1216" s="3"/>
      <c r="G1216" s="3"/>
    </row>
    <row r="1217" spans="2:7" ht="12.75">
      <c r="B1217" s="3"/>
      <c r="C1217" s="3"/>
      <c r="D1217" s="3"/>
      <c r="E1217" s="3"/>
      <c r="F1217" s="3"/>
      <c r="G1217" s="3"/>
    </row>
    <row r="1218" spans="2:7" ht="12.75">
      <c r="B1218" s="3"/>
      <c r="C1218" s="3"/>
      <c r="D1218" s="3"/>
      <c r="E1218" s="3"/>
      <c r="F1218" s="3"/>
      <c r="G1218" s="3"/>
    </row>
    <row r="1219" spans="2:7" ht="12.75">
      <c r="B1219" s="3"/>
      <c r="C1219" s="3"/>
      <c r="D1219" s="3"/>
      <c r="E1219" s="3"/>
      <c r="F1219" s="3"/>
      <c r="G1219" s="3"/>
    </row>
    <row r="1220" spans="2:7" ht="12.75">
      <c r="B1220" s="3"/>
      <c r="C1220" s="3"/>
      <c r="D1220" s="3"/>
      <c r="E1220" s="3"/>
      <c r="F1220" s="3"/>
      <c r="G1220" s="3"/>
    </row>
    <row r="1221" spans="2:7" ht="12.75">
      <c r="B1221" s="3"/>
      <c r="C1221" s="3"/>
      <c r="D1221" s="3"/>
      <c r="E1221" s="3"/>
      <c r="F1221" s="3"/>
      <c r="G1221" s="3"/>
    </row>
    <row r="1222" spans="2:7" ht="12.75">
      <c r="B1222" s="3"/>
      <c r="C1222" s="3"/>
      <c r="D1222" s="3"/>
      <c r="E1222" s="3"/>
      <c r="F1222" s="3"/>
      <c r="G1222" s="3"/>
    </row>
    <row r="1223" spans="2:7" ht="12.75">
      <c r="B1223" s="3"/>
      <c r="C1223" s="3"/>
      <c r="D1223" s="3"/>
      <c r="E1223" s="3"/>
      <c r="F1223" s="3"/>
      <c r="G1223" s="3"/>
    </row>
    <row r="1224" spans="2:7" ht="12.75">
      <c r="B1224" s="3"/>
      <c r="C1224" s="3"/>
      <c r="D1224" s="3"/>
      <c r="E1224" s="3"/>
      <c r="F1224" s="3"/>
      <c r="G1224" s="3"/>
    </row>
    <row r="1225" spans="2:7" ht="12.75">
      <c r="B1225" s="3"/>
      <c r="C1225" s="3"/>
      <c r="D1225" s="3"/>
      <c r="E1225" s="3"/>
      <c r="F1225" s="3"/>
      <c r="G1225" s="3"/>
    </row>
    <row r="1226" spans="2:7" ht="12.75">
      <c r="B1226" s="3"/>
      <c r="C1226" s="3"/>
      <c r="D1226" s="3"/>
      <c r="E1226" s="3"/>
      <c r="F1226" s="3"/>
      <c r="G1226" s="3"/>
    </row>
    <row r="1227" spans="2:7" ht="12.75">
      <c r="B1227" s="3"/>
      <c r="C1227" s="3"/>
      <c r="D1227" s="3"/>
      <c r="E1227" s="3"/>
      <c r="F1227" s="3"/>
      <c r="G1227" s="3"/>
    </row>
    <row r="1228" spans="2:7" ht="12.75">
      <c r="B1228" s="3"/>
      <c r="C1228" s="3"/>
      <c r="D1228" s="3"/>
      <c r="E1228" s="3"/>
      <c r="F1228" s="3"/>
      <c r="G1228" s="3"/>
    </row>
    <row r="1229" spans="2:7" ht="12.75">
      <c r="B1229" s="3"/>
      <c r="C1229" s="3"/>
      <c r="D1229" s="3"/>
      <c r="E1229" s="3"/>
      <c r="F1229" s="3"/>
      <c r="G1229" s="3"/>
    </row>
    <row r="1230" spans="2:7" ht="12.75">
      <c r="B1230" s="3"/>
      <c r="C1230" s="3"/>
      <c r="D1230" s="3"/>
      <c r="E1230" s="3"/>
      <c r="F1230" s="3"/>
      <c r="G1230" s="3"/>
    </row>
    <row r="1231" spans="2:7" ht="12.75">
      <c r="B1231" s="3"/>
      <c r="C1231" s="3"/>
      <c r="D1231" s="3"/>
      <c r="E1231" s="3"/>
      <c r="F1231" s="3"/>
      <c r="G1231" s="3"/>
    </row>
    <row r="1232" spans="2:7" ht="12.75">
      <c r="B1232" s="3"/>
      <c r="C1232" s="3"/>
      <c r="D1232" s="3"/>
      <c r="E1232" s="3"/>
      <c r="F1232" s="3"/>
      <c r="G1232" s="3"/>
    </row>
    <row r="1233" spans="2:7" ht="12.75">
      <c r="B1233" s="3"/>
      <c r="C1233" s="3"/>
      <c r="D1233" s="3"/>
      <c r="E1233" s="3"/>
      <c r="F1233" s="3"/>
      <c r="G1233" s="3"/>
    </row>
    <row r="1234" spans="2:7" ht="12.75">
      <c r="B1234" s="3"/>
      <c r="C1234" s="3"/>
      <c r="D1234" s="3"/>
      <c r="E1234" s="3"/>
      <c r="F1234" s="3"/>
      <c r="G1234" s="3"/>
    </row>
    <row r="1235" spans="2:7" ht="12.75">
      <c r="B1235" s="3"/>
      <c r="C1235" s="3"/>
      <c r="D1235" s="3"/>
      <c r="E1235" s="3"/>
      <c r="F1235" s="3"/>
      <c r="G1235" s="3"/>
    </row>
    <row r="1236" spans="2:7" ht="12.75">
      <c r="B1236" s="3"/>
      <c r="C1236" s="3"/>
      <c r="D1236" s="3"/>
      <c r="E1236" s="3"/>
      <c r="F1236" s="3"/>
      <c r="G1236" s="3"/>
    </row>
    <row r="1237" spans="2:7" ht="12.75">
      <c r="B1237" s="3"/>
      <c r="C1237" s="3"/>
      <c r="D1237" s="3"/>
      <c r="E1237" s="3"/>
      <c r="F1237" s="3"/>
      <c r="G1237" s="3"/>
    </row>
    <row r="1238" spans="2:7" ht="12.75">
      <c r="B1238" s="3"/>
      <c r="C1238" s="3"/>
      <c r="D1238" s="3"/>
      <c r="E1238" s="3"/>
      <c r="F1238" s="3"/>
      <c r="G1238" s="3"/>
    </row>
    <row r="1239" spans="2:7" ht="12.75">
      <c r="B1239" s="3"/>
      <c r="C1239" s="3"/>
      <c r="D1239" s="3"/>
      <c r="E1239" s="3"/>
      <c r="F1239" s="3"/>
      <c r="G1239" s="3"/>
    </row>
    <row r="1240" spans="2:7" ht="12.75">
      <c r="B1240" s="3"/>
      <c r="C1240" s="3"/>
      <c r="D1240" s="3"/>
      <c r="E1240" s="3"/>
      <c r="F1240" s="3"/>
      <c r="G1240" s="3"/>
    </row>
    <row r="1241" spans="2:7" ht="12.75">
      <c r="B1241" s="3"/>
      <c r="C1241" s="3"/>
      <c r="D1241" s="3"/>
      <c r="E1241" s="3"/>
      <c r="F1241" s="3"/>
      <c r="G1241" s="3"/>
    </row>
    <row r="1242" spans="2:7" ht="12.75">
      <c r="B1242" s="3"/>
      <c r="C1242" s="3"/>
      <c r="D1242" s="3"/>
      <c r="E1242" s="3"/>
      <c r="F1242" s="3"/>
      <c r="G1242" s="3"/>
    </row>
    <row r="1243" spans="2:7" ht="12.75">
      <c r="B1243" s="3"/>
      <c r="C1243" s="3"/>
      <c r="D1243" s="3"/>
      <c r="E1243" s="3"/>
      <c r="F1243" s="3"/>
      <c r="G1243" s="3"/>
    </row>
    <row r="1244" spans="2:7" ht="12.75">
      <c r="B1244" s="3"/>
      <c r="C1244" s="3"/>
      <c r="D1244" s="3"/>
      <c r="E1244" s="3"/>
      <c r="F1244" s="3"/>
      <c r="G1244" s="3"/>
    </row>
    <row r="1245" spans="2:7" ht="12.75">
      <c r="B1245" s="3"/>
      <c r="C1245" s="3"/>
      <c r="D1245" s="3"/>
      <c r="E1245" s="3"/>
      <c r="F1245" s="3"/>
      <c r="G1245" s="3"/>
    </row>
    <row r="1246" spans="2:7" ht="12.75">
      <c r="B1246" s="3"/>
      <c r="C1246" s="3"/>
      <c r="D1246" s="3"/>
      <c r="E1246" s="3"/>
      <c r="F1246" s="3"/>
      <c r="G1246" s="3"/>
    </row>
    <row r="1247" spans="2:7" ht="12.75">
      <c r="B1247" s="3"/>
      <c r="C1247" s="3"/>
      <c r="D1247" s="3"/>
      <c r="E1247" s="3"/>
      <c r="F1247" s="3"/>
      <c r="G1247" s="3"/>
    </row>
    <row r="1248" spans="2:7" ht="12.75">
      <c r="B1248" s="3"/>
      <c r="C1248" s="3"/>
      <c r="D1248" s="3"/>
      <c r="E1248" s="3"/>
      <c r="F1248" s="3"/>
      <c r="G1248" s="3"/>
    </row>
    <row r="1249" spans="2:7" ht="12.75">
      <c r="B1249" s="3"/>
      <c r="C1249" s="3"/>
      <c r="D1249" s="3"/>
      <c r="E1249" s="3"/>
      <c r="F1249" s="3"/>
      <c r="G1249" s="3"/>
    </row>
    <row r="1250" spans="2:7" ht="12.75">
      <c r="B1250" s="3"/>
      <c r="C1250" s="3"/>
      <c r="D1250" s="3"/>
      <c r="E1250" s="3"/>
      <c r="F1250" s="3"/>
      <c r="G1250" s="3"/>
    </row>
    <row r="1251" spans="2:7" ht="12.75">
      <c r="B1251" s="3"/>
      <c r="C1251" s="3"/>
      <c r="D1251" s="3"/>
      <c r="E1251" s="3"/>
      <c r="F1251" s="3"/>
      <c r="G1251" s="3"/>
    </row>
    <row r="1252" spans="2:7" ht="12.75">
      <c r="B1252" s="3"/>
      <c r="C1252" s="3"/>
      <c r="D1252" s="3"/>
      <c r="E1252" s="3"/>
      <c r="F1252" s="3"/>
      <c r="G1252" s="3"/>
    </row>
    <row r="1253" spans="2:7" ht="12.75">
      <c r="B1253" s="3"/>
      <c r="C1253" s="3"/>
      <c r="D1253" s="3"/>
      <c r="E1253" s="3"/>
      <c r="F1253" s="3"/>
      <c r="G1253" s="3"/>
    </row>
    <row r="1254" spans="2:7" ht="12.75">
      <c r="B1254" s="3"/>
      <c r="C1254" s="3"/>
      <c r="D1254" s="3"/>
      <c r="E1254" s="3"/>
      <c r="F1254" s="3"/>
      <c r="G1254" s="3"/>
    </row>
    <row r="1255" spans="2:7" ht="12.75">
      <c r="B1255" s="3"/>
      <c r="C1255" s="3"/>
      <c r="D1255" s="3"/>
      <c r="E1255" s="3"/>
      <c r="F1255" s="3"/>
      <c r="G1255" s="3"/>
    </row>
    <row r="1256" spans="2:7" ht="12.75">
      <c r="B1256" s="3"/>
      <c r="C1256" s="3"/>
      <c r="D1256" s="3"/>
      <c r="E1256" s="3"/>
      <c r="F1256" s="3"/>
      <c r="G1256" s="3"/>
    </row>
    <row r="1257" spans="2:7" ht="12.75">
      <c r="B1257" s="3"/>
      <c r="C1257" s="3"/>
      <c r="D1257" s="3"/>
      <c r="E1257" s="3"/>
      <c r="F1257" s="3"/>
      <c r="G1257" s="3"/>
    </row>
    <row r="1258" spans="2:7" ht="12.75">
      <c r="B1258" s="3"/>
      <c r="C1258" s="3"/>
      <c r="D1258" s="3"/>
      <c r="E1258" s="3"/>
      <c r="F1258" s="3"/>
      <c r="G1258" s="3"/>
    </row>
    <row r="1259" spans="2:7" ht="12.75">
      <c r="B1259" s="3"/>
      <c r="C1259" s="3"/>
      <c r="D1259" s="3"/>
      <c r="E1259" s="3"/>
      <c r="F1259" s="3"/>
      <c r="G1259" s="3"/>
    </row>
    <row r="1260" spans="2:7" ht="12.75">
      <c r="B1260" s="3"/>
      <c r="C1260" s="3"/>
      <c r="D1260" s="3"/>
      <c r="E1260" s="3"/>
      <c r="F1260" s="3"/>
      <c r="G1260" s="3"/>
    </row>
    <row r="1261" spans="2:7" ht="12.75">
      <c r="B1261" s="3"/>
      <c r="C1261" s="3"/>
      <c r="D1261" s="3"/>
      <c r="E1261" s="3"/>
      <c r="F1261" s="3"/>
      <c r="G1261" s="3"/>
    </row>
    <row r="1262" spans="2:7" ht="12.75">
      <c r="B1262" s="3"/>
      <c r="C1262" s="3"/>
      <c r="D1262" s="3"/>
      <c r="E1262" s="3"/>
      <c r="F1262" s="3"/>
      <c r="G1262" s="3"/>
    </row>
    <row r="1263" spans="2:7" ht="12.75">
      <c r="B1263" s="3"/>
      <c r="C1263" s="3"/>
      <c r="D1263" s="3"/>
      <c r="E1263" s="3"/>
      <c r="F1263" s="3"/>
      <c r="G1263" s="3"/>
    </row>
    <row r="1264" spans="2:7" ht="12.75">
      <c r="B1264" s="3"/>
      <c r="C1264" s="3"/>
      <c r="D1264" s="3"/>
      <c r="E1264" s="3"/>
      <c r="F1264" s="3"/>
      <c r="G1264" s="3"/>
    </row>
    <row r="1265" spans="2:7" ht="12.75">
      <c r="B1265" s="3"/>
      <c r="C1265" s="3"/>
      <c r="D1265" s="3"/>
      <c r="E1265" s="3"/>
      <c r="F1265" s="3"/>
      <c r="G1265" s="3"/>
    </row>
    <row r="1266" spans="2:7" ht="12.75">
      <c r="B1266" s="3"/>
      <c r="C1266" s="3"/>
      <c r="D1266" s="3"/>
      <c r="E1266" s="3"/>
      <c r="F1266" s="3"/>
      <c r="G1266" s="3"/>
    </row>
    <row r="1267" spans="2:7" ht="12.75">
      <c r="B1267" s="3"/>
      <c r="C1267" s="3"/>
      <c r="D1267" s="3"/>
      <c r="E1267" s="3"/>
      <c r="F1267" s="3"/>
      <c r="G1267" s="3"/>
    </row>
  </sheetData>
  <sheetProtection password="CC33" sheet="1" objects="1" scenarios="1"/>
  <mergeCells count="13">
    <mergeCell ref="AD18:AE18"/>
    <mergeCell ref="H19:I19"/>
    <mergeCell ref="C12:F12"/>
    <mergeCell ref="C13:F13"/>
    <mergeCell ref="O2:Q2"/>
    <mergeCell ref="I9:T10"/>
    <mergeCell ref="L12:O12"/>
    <mergeCell ref="A6:B6"/>
    <mergeCell ref="C3:D3"/>
    <mergeCell ref="A2:B2"/>
    <mergeCell ref="C2:G2"/>
    <mergeCell ref="C4:G4"/>
    <mergeCell ref="A5:B5"/>
  </mergeCells>
  <dataValidations count="1">
    <dataValidation type="textLength" allowBlank="1" showInputMessage="1" showErrorMessage="1" sqref="C3:D3">
      <formula1>6</formula1>
      <formula2>6</formula2>
    </dataValidation>
  </dataValidations>
  <printOptions/>
  <pageMargins left="0.75" right="0.75" top="0.2" bottom="0.4" header="0.23" footer="0.5"/>
  <pageSetup horizontalDpi="600" verticalDpi="600" orientation="landscape" paperSize="9" scale="67" r:id="rId2"/>
  <rowBreaks count="11" manualBreakCount="11">
    <brk id="44" max="65535" man="1"/>
    <brk id="87" max="65535" man="1"/>
    <brk id="127" max="65535" man="1"/>
    <brk id="157" max="65535" man="1"/>
    <brk id="197" max="65535" man="1"/>
    <brk id="239" max="65535" man="1"/>
    <brk id="282" max="65535" man="1"/>
    <brk id="322" max="65535" man="1"/>
    <brk id="362" max="65535" man="1"/>
    <brk id="402" max="65535" man="1"/>
    <brk id="443" max="655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011"/>
  <sheetViews>
    <sheetView showGridLines="0" tabSelected="1" zoomScale="75" zoomScaleNormal="75" zoomScalePageLayoutView="0" workbookViewId="0" topLeftCell="A1">
      <selection activeCell="I4" sqref="I4"/>
    </sheetView>
  </sheetViews>
  <sheetFormatPr defaultColWidth="9.140625" defaultRowHeight="12.75"/>
  <cols>
    <col min="1" max="1" width="17.57421875" style="0" customWidth="1"/>
    <col min="2" max="2" width="6.28125" style="0" customWidth="1"/>
    <col min="3" max="3" width="43.00390625" style="0" customWidth="1"/>
    <col min="4" max="4" width="14.00390625" style="0" customWidth="1"/>
    <col min="7" max="7" width="10.140625" style="0" customWidth="1"/>
    <col min="8" max="8" width="9.8515625" style="0" customWidth="1"/>
    <col min="9" max="9" width="10.421875" style="0" customWidth="1"/>
    <col min="10" max="10" width="10.140625" style="0" customWidth="1"/>
    <col min="11" max="11" width="10.421875" style="0" customWidth="1"/>
    <col min="12" max="12" width="10.140625" style="0" customWidth="1"/>
    <col min="13" max="14" width="9.8515625" style="0" customWidth="1"/>
    <col min="15" max="15" width="35.7109375" style="0" customWidth="1"/>
    <col min="16" max="39" width="0" style="0" hidden="1" customWidth="1"/>
    <col min="45" max="45" width="27.140625" style="0" customWidth="1"/>
    <col min="47" max="47" width="11.421875" style="0" customWidth="1"/>
    <col min="48" max="48" width="16.28125" style="0" customWidth="1"/>
    <col min="50" max="50" width="14.140625" style="0" customWidth="1"/>
    <col min="51" max="51" width="20.57421875" style="0" customWidth="1"/>
    <col min="52" max="52" width="14.57421875" style="0" customWidth="1"/>
    <col min="53" max="53" width="14.8515625" style="0" customWidth="1"/>
  </cols>
  <sheetData>
    <row r="1" spans="3:66" ht="19.5">
      <c r="C1" s="273"/>
      <c r="D1" s="40"/>
      <c r="E1" s="40"/>
      <c r="F1" s="40"/>
      <c r="G1" s="490" t="s">
        <v>1394</v>
      </c>
      <c r="H1" s="490"/>
      <c r="I1" s="40" t="s">
        <v>1486</v>
      </c>
      <c r="AQ1" s="306"/>
      <c r="AR1" s="307"/>
      <c r="AS1" s="285"/>
      <c r="AT1" s="285"/>
      <c r="AU1" s="308"/>
      <c r="AV1" s="285"/>
      <c r="AW1" s="285"/>
      <c r="AX1" s="285"/>
      <c r="AY1" s="285"/>
      <c r="AZ1" s="285"/>
      <c r="BA1" s="285"/>
      <c r="BN1" t="s">
        <v>1487</v>
      </c>
    </row>
    <row r="2" spans="2:53" ht="19.5">
      <c r="B2" s="1"/>
      <c r="C2" s="273" t="s">
        <v>1393</v>
      </c>
      <c r="D2" s="40"/>
      <c r="E2" s="40"/>
      <c r="F2" s="40"/>
      <c r="G2" s="36"/>
      <c r="H2" s="36"/>
      <c r="I2" s="40" t="s">
        <v>1488</v>
      </c>
      <c r="J2" s="1"/>
      <c r="K2" s="1"/>
      <c r="L2" s="1"/>
      <c r="M2" s="1"/>
      <c r="AQ2" s="309"/>
      <c r="AR2" s="285"/>
      <c r="AS2" s="285"/>
      <c r="AT2" s="285"/>
      <c r="AU2" s="285"/>
      <c r="AV2" s="285"/>
      <c r="AW2" s="285"/>
      <c r="AX2" s="285"/>
      <c r="AY2" s="285"/>
      <c r="AZ2" s="285"/>
      <c r="BA2" s="285"/>
    </row>
    <row r="3" spans="3:53" ht="15">
      <c r="C3" s="531" t="s">
        <v>1395</v>
      </c>
      <c r="D3" s="531"/>
      <c r="E3" s="531"/>
      <c r="F3" s="531"/>
      <c r="G3" s="531"/>
      <c r="H3" s="531"/>
      <c r="I3" s="491"/>
      <c r="J3" s="7"/>
      <c r="K3" s="37"/>
      <c r="L3" s="37"/>
      <c r="M3" s="37"/>
      <c r="N3" s="37"/>
      <c r="O3" s="37"/>
      <c r="P3" s="37"/>
      <c r="AQ3" s="310"/>
      <c r="AR3" s="311"/>
      <c r="AS3" s="311"/>
      <c r="AT3" s="312"/>
      <c r="AU3" s="313"/>
      <c r="AV3" s="285"/>
      <c r="AW3" s="285"/>
      <c r="AX3" s="285"/>
      <c r="AY3" s="285"/>
      <c r="AZ3" s="285"/>
      <c r="BA3" s="285"/>
    </row>
    <row r="4" spans="2:53" ht="19.5">
      <c r="B4" s="39"/>
      <c r="C4" s="38"/>
      <c r="D4" s="40"/>
      <c r="E4" s="40"/>
      <c r="F4" s="40"/>
      <c r="G4" s="36"/>
      <c r="H4" s="36"/>
      <c r="I4" s="7"/>
      <c r="J4" s="7"/>
      <c r="K4" s="37"/>
      <c r="L4" s="37"/>
      <c r="M4" s="37"/>
      <c r="N4" s="37"/>
      <c r="O4" s="37"/>
      <c r="P4" s="37"/>
      <c r="AQ4" s="291"/>
      <c r="AR4" s="285"/>
      <c r="AS4" s="285"/>
      <c r="AT4" s="312"/>
      <c r="AU4" s="314"/>
      <c r="AV4" s="285"/>
      <c r="AW4" s="285"/>
      <c r="AX4" s="285"/>
      <c r="AY4" s="285"/>
      <c r="AZ4" s="285"/>
      <c r="BA4" s="285"/>
    </row>
    <row r="5" spans="1:53" ht="40.5" customHeight="1">
      <c r="A5" s="274" t="s">
        <v>1489</v>
      </c>
      <c r="B5" s="120" t="s">
        <v>1490</v>
      </c>
      <c r="C5" s="120" t="s">
        <v>1491</v>
      </c>
      <c r="D5" s="275" t="s">
        <v>1492</v>
      </c>
      <c r="E5" s="276" t="s">
        <v>1423</v>
      </c>
      <c r="F5" s="275" t="s">
        <v>1493</v>
      </c>
      <c r="G5" s="277" t="s">
        <v>1494</v>
      </c>
      <c r="H5" s="275" t="s">
        <v>1493</v>
      </c>
      <c r="I5" s="277" t="s">
        <v>1495</v>
      </c>
      <c r="J5" s="275" t="s">
        <v>1493</v>
      </c>
      <c r="K5" s="277" t="s">
        <v>1496</v>
      </c>
      <c r="L5" s="275" t="s">
        <v>1493</v>
      </c>
      <c r="M5" s="277" t="s">
        <v>1497</v>
      </c>
      <c r="N5" s="275" t="s">
        <v>1493</v>
      </c>
      <c r="O5" s="278"/>
      <c r="P5" s="279"/>
      <c r="Q5" s="280"/>
      <c r="R5" s="280"/>
      <c r="S5" s="281"/>
      <c r="T5" s="282"/>
      <c r="U5" s="283"/>
      <c r="V5" s="284"/>
      <c r="W5" s="285"/>
      <c r="X5" s="286"/>
      <c r="Y5" s="286"/>
      <c r="Z5" s="286"/>
      <c r="AQ5" s="291"/>
      <c r="AR5" s="51"/>
      <c r="AS5" s="51"/>
      <c r="AT5" s="285"/>
      <c r="AU5" s="285"/>
      <c r="AV5" s="285"/>
      <c r="AW5" s="285"/>
      <c r="AX5" s="285"/>
      <c r="AY5" s="285"/>
      <c r="AZ5" s="285"/>
      <c r="BA5" s="285"/>
    </row>
    <row r="6" spans="2:53" ht="18.75" thickBot="1">
      <c r="B6" s="120"/>
      <c r="C6" s="120" t="s">
        <v>1423</v>
      </c>
      <c r="D6" s="121"/>
      <c r="E6" s="122">
        <f aca="true" t="shared" si="0" ref="E6:N6">SUM(E7:E982)</f>
        <v>0</v>
      </c>
      <c r="F6" s="122">
        <f t="shared" si="0"/>
        <v>0</v>
      </c>
      <c r="G6" s="122">
        <f t="shared" si="0"/>
        <v>0</v>
      </c>
      <c r="H6" s="122">
        <f t="shared" si="0"/>
        <v>0</v>
      </c>
      <c r="I6" s="122">
        <f t="shared" si="0"/>
        <v>0</v>
      </c>
      <c r="J6" s="122">
        <f t="shared" si="0"/>
        <v>0</v>
      </c>
      <c r="K6" s="122">
        <f t="shared" si="0"/>
        <v>0</v>
      </c>
      <c r="L6" s="122">
        <f t="shared" si="0"/>
        <v>0</v>
      </c>
      <c r="M6" s="122">
        <f t="shared" si="0"/>
        <v>0</v>
      </c>
      <c r="N6" s="122">
        <f t="shared" si="0"/>
        <v>0</v>
      </c>
      <c r="O6" s="85" t="str">
        <f aca="true" t="shared" si="1" ref="O6:O69">IF(E6&gt;=F6," ","GRESIT- TOTAL &lt; DECIT  FEMEI  ")</f>
        <v> </v>
      </c>
      <c r="P6" s="51"/>
      <c r="Q6" s="51"/>
      <c r="R6" s="51"/>
      <c r="S6" s="51"/>
      <c r="T6" s="51"/>
      <c r="U6" s="51"/>
      <c r="V6" s="51"/>
      <c r="W6" s="287"/>
      <c r="X6" s="287"/>
      <c r="Y6" s="287"/>
      <c r="Z6" s="287"/>
      <c r="AQ6" s="315"/>
      <c r="AR6" s="316"/>
      <c r="AS6" s="316"/>
      <c r="AT6" s="299"/>
      <c r="AU6" s="317"/>
      <c r="AV6" s="285"/>
      <c r="AW6" s="285"/>
      <c r="AX6" s="285"/>
      <c r="AY6" s="285"/>
      <c r="AZ6" s="285"/>
      <c r="BA6" s="285"/>
    </row>
    <row r="7" spans="1:53" ht="18.75" thickBot="1">
      <c r="A7" s="327"/>
      <c r="B7" s="288">
        <v>1</v>
      </c>
      <c r="C7" s="120" t="s">
        <v>1498</v>
      </c>
      <c r="D7" s="120" t="s">
        <v>1499</v>
      </c>
      <c r="E7" s="123">
        <f aca="true" t="shared" si="2" ref="E7:E70">G7+I7+K7+M7</f>
        <v>0</v>
      </c>
      <c r="F7" s="289">
        <f aca="true" t="shared" si="3" ref="F7:F70">H7+J7+L7+N7</f>
        <v>0</v>
      </c>
      <c r="G7" s="156"/>
      <c r="H7" s="156"/>
      <c r="I7" s="156"/>
      <c r="J7" s="156"/>
      <c r="K7" s="156"/>
      <c r="L7" s="156"/>
      <c r="M7" s="156"/>
      <c r="N7" s="156"/>
      <c r="O7" s="85" t="str">
        <f t="shared" si="1"/>
        <v> </v>
      </c>
      <c r="P7" s="290"/>
      <c r="Q7" s="285"/>
      <c r="R7" s="51"/>
      <c r="S7" s="291"/>
      <c r="T7" s="291"/>
      <c r="U7" s="291"/>
      <c r="V7" s="291"/>
      <c r="W7" s="291"/>
      <c r="X7" s="291"/>
      <c r="Y7" s="291"/>
      <c r="Z7" s="291"/>
      <c r="AQ7" s="315"/>
      <c r="AR7" s="316"/>
      <c r="AS7" s="316"/>
      <c r="AT7" s="299"/>
      <c r="AU7" s="317"/>
      <c r="AV7" s="285"/>
      <c r="AW7" s="285"/>
      <c r="AX7" s="285"/>
      <c r="AY7" s="285"/>
      <c r="AZ7" s="285"/>
      <c r="BA7" s="285"/>
    </row>
    <row r="8" spans="1:53" ht="18">
      <c r="A8" s="292">
        <f aca="true" t="shared" si="4" ref="A8:A71">+A7</f>
        <v>0</v>
      </c>
      <c r="B8" s="120">
        <v>2</v>
      </c>
      <c r="C8" s="120" t="s">
        <v>1500</v>
      </c>
      <c r="D8" s="120" t="s">
        <v>1501</v>
      </c>
      <c r="E8" s="123">
        <f t="shared" si="2"/>
        <v>0</v>
      </c>
      <c r="F8" s="289">
        <f t="shared" si="3"/>
        <v>0</v>
      </c>
      <c r="G8" s="154"/>
      <c r="H8" s="154"/>
      <c r="I8" s="154"/>
      <c r="J8" s="154"/>
      <c r="K8" s="154"/>
      <c r="L8" s="154"/>
      <c r="M8" s="154"/>
      <c r="N8" s="154"/>
      <c r="O8" s="85" t="str">
        <f t="shared" si="1"/>
        <v> </v>
      </c>
      <c r="P8" s="388"/>
      <c r="Q8" s="388"/>
      <c r="R8" s="388"/>
      <c r="S8" s="293"/>
      <c r="T8" s="293"/>
      <c r="U8" s="293"/>
      <c r="V8" s="294"/>
      <c r="W8" s="293"/>
      <c r="X8" s="293"/>
      <c r="Y8" s="293"/>
      <c r="Z8" s="293"/>
      <c r="AQ8" s="315"/>
      <c r="AR8" s="316"/>
      <c r="AS8" s="316"/>
      <c r="AT8" s="299"/>
      <c r="AU8" s="317"/>
      <c r="AV8" s="285"/>
      <c r="AW8" s="285"/>
      <c r="AX8" s="285"/>
      <c r="AY8" s="285"/>
      <c r="AZ8" s="285"/>
      <c r="BA8" s="285"/>
    </row>
    <row r="9" spans="1:53" ht="18">
      <c r="A9" s="295">
        <f t="shared" si="4"/>
        <v>0</v>
      </c>
      <c r="B9" s="120">
        <v>3</v>
      </c>
      <c r="C9" s="120" t="s">
        <v>1502</v>
      </c>
      <c r="D9" s="120" t="s">
        <v>1503</v>
      </c>
      <c r="E9" s="123">
        <f t="shared" si="2"/>
        <v>0</v>
      </c>
      <c r="F9" s="289">
        <f t="shared" si="3"/>
        <v>0</v>
      </c>
      <c r="G9" s="154"/>
      <c r="H9" s="154"/>
      <c r="I9" s="154"/>
      <c r="J9" s="154"/>
      <c r="K9" s="154"/>
      <c r="L9" s="154"/>
      <c r="M9" s="154"/>
      <c r="N9" s="154"/>
      <c r="O9" s="85" t="str">
        <f t="shared" si="1"/>
        <v> </v>
      </c>
      <c r="P9" s="388"/>
      <c r="Q9" s="388"/>
      <c r="R9" s="388"/>
      <c r="S9" s="386"/>
      <c r="T9" s="384"/>
      <c r="U9" s="385"/>
      <c r="V9" s="386"/>
      <c r="W9" s="387"/>
      <c r="X9" s="382"/>
      <c r="Y9" s="382"/>
      <c r="Z9" s="382"/>
      <c r="AQ9" s="315"/>
      <c r="AR9" s="316"/>
      <c r="AS9" s="316"/>
      <c r="AT9" s="299"/>
      <c r="AU9" s="317"/>
      <c r="AV9" s="285"/>
      <c r="AW9" s="285"/>
      <c r="AX9" s="285"/>
      <c r="AY9" s="285"/>
      <c r="AZ9" s="285"/>
      <c r="BA9" s="285"/>
    </row>
    <row r="10" spans="1:53" ht="18">
      <c r="A10" s="295">
        <f t="shared" si="4"/>
        <v>0</v>
      </c>
      <c r="B10" s="120">
        <v>4</v>
      </c>
      <c r="C10" s="120" t="s">
        <v>1504</v>
      </c>
      <c r="D10" s="120" t="s">
        <v>1505</v>
      </c>
      <c r="E10" s="123">
        <f t="shared" si="2"/>
        <v>0</v>
      </c>
      <c r="F10" s="289">
        <f t="shared" si="3"/>
        <v>0</v>
      </c>
      <c r="G10" s="154"/>
      <c r="H10" s="154"/>
      <c r="I10" s="154"/>
      <c r="J10" s="154"/>
      <c r="K10" s="154"/>
      <c r="L10" s="154"/>
      <c r="M10" s="154"/>
      <c r="N10" s="154"/>
      <c r="O10" s="85" t="str">
        <f t="shared" si="1"/>
        <v> </v>
      </c>
      <c r="P10" s="388"/>
      <c r="Q10" s="388"/>
      <c r="R10" s="388"/>
      <c r="S10" s="386"/>
      <c r="T10" s="384"/>
      <c r="U10" s="385"/>
      <c r="V10" s="386"/>
      <c r="W10" s="387"/>
      <c r="X10" s="382"/>
      <c r="Y10" s="382"/>
      <c r="Z10" s="382"/>
      <c r="AQ10" s="315"/>
      <c r="AR10" s="316"/>
      <c r="AS10" s="316"/>
      <c r="AT10" s="299"/>
      <c r="AU10" s="317"/>
      <c r="AV10" s="285"/>
      <c r="AW10" s="285"/>
      <c r="AX10" s="285"/>
      <c r="AY10" s="285"/>
      <c r="AZ10" s="285"/>
      <c r="BA10" s="285"/>
    </row>
    <row r="11" spans="1:53" ht="18">
      <c r="A11" s="295">
        <f t="shared" si="4"/>
        <v>0</v>
      </c>
      <c r="B11" s="120">
        <v>5</v>
      </c>
      <c r="C11" s="120" t="s">
        <v>1506</v>
      </c>
      <c r="D11" s="120" t="s">
        <v>1507</v>
      </c>
      <c r="E11" s="123">
        <f t="shared" si="2"/>
        <v>0</v>
      </c>
      <c r="F11" s="289">
        <f t="shared" si="3"/>
        <v>0</v>
      </c>
      <c r="G11" s="154"/>
      <c r="H11" s="154"/>
      <c r="I11" s="154"/>
      <c r="J11" s="154"/>
      <c r="K11" s="154"/>
      <c r="L11" s="154"/>
      <c r="M11" s="154"/>
      <c r="N11" s="154"/>
      <c r="O11" s="85" t="str">
        <f t="shared" si="1"/>
        <v> </v>
      </c>
      <c r="P11" s="388"/>
      <c r="Q11" s="388"/>
      <c r="R11" s="388"/>
      <c r="S11" s="386"/>
      <c r="T11" s="384"/>
      <c r="U11" s="385"/>
      <c r="V11" s="386"/>
      <c r="W11" s="387"/>
      <c r="X11" s="382"/>
      <c r="Y11" s="382"/>
      <c r="Z11" s="382"/>
      <c r="AQ11" s="315"/>
      <c r="AR11" s="316"/>
      <c r="AS11" s="316"/>
      <c r="AT11" s="299"/>
      <c r="AU11" s="317"/>
      <c r="AV11" s="285"/>
      <c r="AW11" s="285"/>
      <c r="AX11" s="285"/>
      <c r="AY11" s="285"/>
      <c r="AZ11" s="285"/>
      <c r="BA11" s="285"/>
    </row>
    <row r="12" spans="1:53" ht="18">
      <c r="A12" s="295">
        <f t="shared" si="4"/>
        <v>0</v>
      </c>
      <c r="B12" s="120">
        <v>6</v>
      </c>
      <c r="C12" s="120" t="s">
        <v>1508</v>
      </c>
      <c r="D12" s="120" t="s">
        <v>1509</v>
      </c>
      <c r="E12" s="123">
        <f t="shared" si="2"/>
        <v>0</v>
      </c>
      <c r="F12" s="289">
        <f t="shared" si="3"/>
        <v>0</v>
      </c>
      <c r="G12" s="154"/>
      <c r="H12" s="154"/>
      <c r="I12" s="154"/>
      <c r="J12" s="154"/>
      <c r="K12" s="154"/>
      <c r="L12" s="154"/>
      <c r="M12" s="154"/>
      <c r="N12" s="154"/>
      <c r="O12" s="85" t="str">
        <f t="shared" si="1"/>
        <v> </v>
      </c>
      <c r="P12" s="296"/>
      <c r="Q12" s="297"/>
      <c r="R12" s="297"/>
      <c r="S12" s="51"/>
      <c r="T12" s="282"/>
      <c r="U12" s="298"/>
      <c r="V12" s="51"/>
      <c r="W12" s="299"/>
      <c r="X12" s="299"/>
      <c r="Y12" s="299"/>
      <c r="Z12" s="299"/>
      <c r="AQ12" s="315"/>
      <c r="AR12" s="316"/>
      <c r="AS12" s="316"/>
      <c r="AT12" s="299"/>
      <c r="AU12" s="317"/>
      <c r="AV12" s="285"/>
      <c r="AW12" s="285"/>
      <c r="AX12" s="285"/>
      <c r="AY12" s="285"/>
      <c r="AZ12" s="285"/>
      <c r="BA12" s="285"/>
    </row>
    <row r="13" spans="1:53" ht="18">
      <c r="A13" s="295">
        <f t="shared" si="4"/>
        <v>0</v>
      </c>
      <c r="B13" s="120">
        <v>7</v>
      </c>
      <c r="C13" s="120" t="s">
        <v>1510</v>
      </c>
      <c r="D13" s="120" t="s">
        <v>1511</v>
      </c>
      <c r="E13" s="123">
        <f t="shared" si="2"/>
        <v>0</v>
      </c>
      <c r="F13" s="289">
        <f t="shared" si="3"/>
        <v>0</v>
      </c>
      <c r="G13" s="154"/>
      <c r="H13" s="154"/>
      <c r="I13" s="154"/>
      <c r="J13" s="154"/>
      <c r="K13" s="154"/>
      <c r="L13" s="154"/>
      <c r="M13" s="154"/>
      <c r="N13" s="154"/>
      <c r="O13" s="85" t="str">
        <f t="shared" si="1"/>
        <v> </v>
      </c>
      <c r="P13" s="296"/>
      <c r="Q13" s="297"/>
      <c r="R13" s="297"/>
      <c r="S13" s="51"/>
      <c r="T13" s="282"/>
      <c r="U13" s="298"/>
      <c r="V13" s="51"/>
      <c r="W13" s="299"/>
      <c r="X13" s="299"/>
      <c r="Y13" s="299"/>
      <c r="Z13" s="299"/>
      <c r="AQ13" s="315"/>
      <c r="AR13" s="316"/>
      <c r="AS13" s="316"/>
      <c r="AT13" s="299"/>
      <c r="AU13" s="317"/>
      <c r="AV13" s="285"/>
      <c r="AW13" s="285"/>
      <c r="AX13" s="285"/>
      <c r="AY13" s="285"/>
      <c r="AZ13" s="285"/>
      <c r="BA13" s="285"/>
    </row>
    <row r="14" spans="1:53" ht="18">
      <c r="A14" s="295">
        <f t="shared" si="4"/>
        <v>0</v>
      </c>
      <c r="B14" s="120">
        <v>8</v>
      </c>
      <c r="C14" s="120" t="s">
        <v>1512</v>
      </c>
      <c r="D14" s="120" t="s">
        <v>1513</v>
      </c>
      <c r="E14" s="123">
        <f t="shared" si="2"/>
        <v>0</v>
      </c>
      <c r="F14" s="289">
        <f t="shared" si="3"/>
        <v>0</v>
      </c>
      <c r="G14" s="154"/>
      <c r="H14" s="154"/>
      <c r="I14" s="154"/>
      <c r="J14" s="154"/>
      <c r="K14" s="154"/>
      <c r="L14" s="154"/>
      <c r="M14" s="154"/>
      <c r="N14" s="154"/>
      <c r="O14" s="85" t="str">
        <f t="shared" si="1"/>
        <v> </v>
      </c>
      <c r="P14" s="296"/>
      <c r="Q14" s="297"/>
      <c r="R14" s="297"/>
      <c r="S14" s="51"/>
      <c r="T14" s="282"/>
      <c r="U14" s="298"/>
      <c r="V14" s="51"/>
      <c r="W14" s="299"/>
      <c r="X14" s="299"/>
      <c r="Y14" s="299"/>
      <c r="Z14" s="299"/>
      <c r="AQ14" s="315"/>
      <c r="AR14" s="316"/>
      <c r="AS14" s="316"/>
      <c r="AT14" s="299"/>
      <c r="AU14" s="317"/>
      <c r="AV14" s="285"/>
      <c r="AW14" s="285"/>
      <c r="AX14" s="285"/>
      <c r="AY14" s="285"/>
      <c r="AZ14" s="285"/>
      <c r="BA14" s="285"/>
    </row>
    <row r="15" spans="1:53" ht="18">
      <c r="A15" s="295">
        <f t="shared" si="4"/>
        <v>0</v>
      </c>
      <c r="B15" s="120">
        <v>9</v>
      </c>
      <c r="C15" s="120" t="s">
        <v>1514</v>
      </c>
      <c r="D15" s="120" t="s">
        <v>1515</v>
      </c>
      <c r="E15" s="123">
        <f t="shared" si="2"/>
        <v>0</v>
      </c>
      <c r="F15" s="289">
        <f t="shared" si="3"/>
        <v>0</v>
      </c>
      <c r="G15" s="154"/>
      <c r="H15" s="154"/>
      <c r="I15" s="154"/>
      <c r="J15" s="154"/>
      <c r="K15" s="154"/>
      <c r="L15" s="154"/>
      <c r="M15" s="154"/>
      <c r="N15" s="154"/>
      <c r="O15" s="85" t="str">
        <f t="shared" si="1"/>
        <v> </v>
      </c>
      <c r="P15" s="296"/>
      <c r="Q15" s="297"/>
      <c r="R15" s="297"/>
      <c r="S15" s="51"/>
      <c r="T15" s="282"/>
      <c r="U15" s="298"/>
      <c r="V15" s="51"/>
      <c r="W15" s="299"/>
      <c r="X15" s="299"/>
      <c r="Y15" s="299"/>
      <c r="Z15" s="299"/>
      <c r="AQ15" s="315"/>
      <c r="AR15" s="316"/>
      <c r="AS15" s="316"/>
      <c r="AT15" s="299"/>
      <c r="AU15" s="317"/>
      <c r="AV15" s="285"/>
      <c r="AW15" s="285"/>
      <c r="AX15" s="285"/>
      <c r="AY15" s="285"/>
      <c r="AZ15" s="285"/>
      <c r="BA15" s="285"/>
    </row>
    <row r="16" spans="1:53" ht="18">
      <c r="A16" s="295">
        <f t="shared" si="4"/>
        <v>0</v>
      </c>
      <c r="B16" s="120">
        <v>10</v>
      </c>
      <c r="C16" s="120" t="s">
        <v>1516</v>
      </c>
      <c r="D16" s="120" t="s">
        <v>1517</v>
      </c>
      <c r="E16" s="123">
        <f t="shared" si="2"/>
        <v>0</v>
      </c>
      <c r="F16" s="289">
        <f t="shared" si="3"/>
        <v>0</v>
      </c>
      <c r="G16" s="154"/>
      <c r="H16" s="154"/>
      <c r="I16" s="154"/>
      <c r="J16" s="154"/>
      <c r="K16" s="154"/>
      <c r="L16" s="154"/>
      <c r="M16" s="154"/>
      <c r="N16" s="154"/>
      <c r="O16" s="85" t="str">
        <f t="shared" si="1"/>
        <v> </v>
      </c>
      <c r="P16" s="296"/>
      <c r="Q16" s="297"/>
      <c r="R16" s="297"/>
      <c r="S16" s="51"/>
      <c r="T16" s="282"/>
      <c r="U16" s="298"/>
      <c r="V16" s="51"/>
      <c r="W16" s="299"/>
      <c r="X16" s="299"/>
      <c r="Y16" s="299"/>
      <c r="Z16" s="299"/>
      <c r="AQ16" s="315"/>
      <c r="AR16" s="316"/>
      <c r="AS16" s="316"/>
      <c r="AT16" s="299"/>
      <c r="AU16" s="317"/>
      <c r="AV16" s="285"/>
      <c r="AW16" s="285"/>
      <c r="AX16" s="285"/>
      <c r="AY16" s="285"/>
      <c r="AZ16" s="285"/>
      <c r="BA16" s="285"/>
    </row>
    <row r="17" spans="1:53" ht="18">
      <c r="A17" s="295">
        <f t="shared" si="4"/>
        <v>0</v>
      </c>
      <c r="B17" s="120">
        <v>11</v>
      </c>
      <c r="C17" s="120" t="s">
        <v>1518</v>
      </c>
      <c r="D17" s="120" t="s">
        <v>1517</v>
      </c>
      <c r="E17" s="123">
        <f t="shared" si="2"/>
        <v>0</v>
      </c>
      <c r="F17" s="289">
        <f t="shared" si="3"/>
        <v>0</v>
      </c>
      <c r="G17" s="154"/>
      <c r="H17" s="154"/>
      <c r="I17" s="154"/>
      <c r="J17" s="154"/>
      <c r="K17" s="154"/>
      <c r="L17" s="154"/>
      <c r="M17" s="154"/>
      <c r="N17" s="154"/>
      <c r="O17" s="85" t="str">
        <f t="shared" si="1"/>
        <v> </v>
      </c>
      <c r="P17" s="296"/>
      <c r="Q17" s="297"/>
      <c r="R17" s="297"/>
      <c r="S17" s="51"/>
      <c r="T17" s="282"/>
      <c r="U17" s="298"/>
      <c r="V17" s="51"/>
      <c r="W17" s="299"/>
      <c r="X17" s="299"/>
      <c r="Y17" s="299"/>
      <c r="Z17" s="299"/>
      <c r="AQ17" s="315"/>
      <c r="AR17" s="316"/>
      <c r="AS17" s="316"/>
      <c r="AT17" s="299"/>
      <c r="AU17" s="317"/>
      <c r="AV17" s="285"/>
      <c r="AW17" s="285"/>
      <c r="AX17" s="285"/>
      <c r="AY17" s="285"/>
      <c r="AZ17" s="285"/>
      <c r="BA17" s="285"/>
    </row>
    <row r="18" spans="1:53" ht="18">
      <c r="A18" s="295">
        <f t="shared" si="4"/>
        <v>0</v>
      </c>
      <c r="B18" s="120">
        <v>12</v>
      </c>
      <c r="C18" s="120" t="s">
        <v>1519</v>
      </c>
      <c r="D18" s="120" t="s">
        <v>1520</v>
      </c>
      <c r="E18" s="123">
        <f t="shared" si="2"/>
        <v>0</v>
      </c>
      <c r="F18" s="289">
        <f t="shared" si="3"/>
        <v>0</v>
      </c>
      <c r="G18" s="154"/>
      <c r="H18" s="154"/>
      <c r="I18" s="154"/>
      <c r="J18" s="154"/>
      <c r="K18" s="154"/>
      <c r="L18" s="154"/>
      <c r="M18" s="154"/>
      <c r="N18" s="154"/>
      <c r="O18" s="85" t="str">
        <f t="shared" si="1"/>
        <v> </v>
      </c>
      <c r="P18" s="296"/>
      <c r="Q18" s="297"/>
      <c r="R18" s="297"/>
      <c r="S18" s="51"/>
      <c r="T18" s="282"/>
      <c r="U18" s="298"/>
      <c r="V18" s="51"/>
      <c r="W18" s="299"/>
      <c r="X18" s="299"/>
      <c r="Y18" s="299"/>
      <c r="Z18" s="299"/>
      <c r="AQ18" s="315"/>
      <c r="AR18" s="316"/>
      <c r="AS18" s="316"/>
      <c r="AT18" s="299"/>
      <c r="AU18" s="317"/>
      <c r="AV18" s="285"/>
      <c r="AW18" s="285"/>
      <c r="AX18" s="285"/>
      <c r="AY18" s="285"/>
      <c r="AZ18" s="285"/>
      <c r="BA18" s="285"/>
    </row>
    <row r="19" spans="1:53" ht="18">
      <c r="A19" s="295">
        <f t="shared" si="4"/>
        <v>0</v>
      </c>
      <c r="B19" s="120">
        <v>13</v>
      </c>
      <c r="C19" s="120" t="s">
        <v>1521</v>
      </c>
      <c r="D19" s="120" t="s">
        <v>1522</v>
      </c>
      <c r="E19" s="123">
        <f t="shared" si="2"/>
        <v>0</v>
      </c>
      <c r="F19" s="289">
        <f t="shared" si="3"/>
        <v>0</v>
      </c>
      <c r="G19" s="154"/>
      <c r="H19" s="154"/>
      <c r="I19" s="154"/>
      <c r="J19" s="154"/>
      <c r="K19" s="154"/>
      <c r="L19" s="154"/>
      <c r="M19" s="154"/>
      <c r="N19" s="154"/>
      <c r="O19" s="85" t="str">
        <f t="shared" si="1"/>
        <v> </v>
      </c>
      <c r="P19" s="296"/>
      <c r="Q19" s="297"/>
      <c r="R19" s="297"/>
      <c r="S19" s="51"/>
      <c r="T19" s="282"/>
      <c r="U19" s="298"/>
      <c r="V19" s="51"/>
      <c r="W19" s="299"/>
      <c r="X19" s="299"/>
      <c r="Y19" s="299"/>
      <c r="Z19" s="299"/>
      <c r="AQ19" s="315"/>
      <c r="AR19" s="316"/>
      <c r="AS19" s="316"/>
      <c r="AT19" s="299"/>
      <c r="AU19" s="317"/>
      <c r="AV19" s="285"/>
      <c r="AW19" s="285"/>
      <c r="AX19" s="285"/>
      <c r="AY19" s="285"/>
      <c r="AZ19" s="285"/>
      <c r="BA19" s="285"/>
    </row>
    <row r="20" spans="1:53" ht="18">
      <c r="A20" s="295">
        <f t="shared" si="4"/>
        <v>0</v>
      </c>
      <c r="B20" s="120">
        <v>14</v>
      </c>
      <c r="C20" s="120" t="s">
        <v>1523</v>
      </c>
      <c r="D20" s="120" t="s">
        <v>1524</v>
      </c>
      <c r="E20" s="123">
        <f t="shared" si="2"/>
        <v>0</v>
      </c>
      <c r="F20" s="289">
        <f t="shared" si="3"/>
        <v>0</v>
      </c>
      <c r="G20" s="154"/>
      <c r="H20" s="154"/>
      <c r="I20" s="154"/>
      <c r="J20" s="154"/>
      <c r="K20" s="154"/>
      <c r="L20" s="154"/>
      <c r="M20" s="154"/>
      <c r="N20" s="154"/>
      <c r="O20" s="85" t="str">
        <f t="shared" si="1"/>
        <v> </v>
      </c>
      <c r="P20" s="296"/>
      <c r="Q20" s="297"/>
      <c r="R20" s="297"/>
      <c r="S20" s="51"/>
      <c r="T20" s="282"/>
      <c r="U20" s="298"/>
      <c r="V20" s="51"/>
      <c r="W20" s="299"/>
      <c r="X20" s="299"/>
      <c r="Y20" s="299"/>
      <c r="Z20" s="299"/>
      <c r="AQ20" s="315"/>
      <c r="AR20" s="316"/>
      <c r="AS20" s="316"/>
      <c r="AT20" s="299"/>
      <c r="AU20" s="317"/>
      <c r="AV20" s="285"/>
      <c r="AW20" s="285"/>
      <c r="AX20" s="285"/>
      <c r="AY20" s="285"/>
      <c r="AZ20" s="285"/>
      <c r="BA20" s="285"/>
    </row>
    <row r="21" spans="1:53" ht="18">
      <c r="A21" s="295">
        <f t="shared" si="4"/>
        <v>0</v>
      </c>
      <c r="B21" s="120">
        <v>15</v>
      </c>
      <c r="C21" s="120" t="s">
        <v>1525</v>
      </c>
      <c r="D21" s="120" t="s">
        <v>1526</v>
      </c>
      <c r="E21" s="123">
        <f t="shared" si="2"/>
        <v>0</v>
      </c>
      <c r="F21" s="289">
        <f t="shared" si="3"/>
        <v>0</v>
      </c>
      <c r="G21" s="154"/>
      <c r="H21" s="154"/>
      <c r="I21" s="154"/>
      <c r="J21" s="154"/>
      <c r="K21" s="154"/>
      <c r="L21" s="154"/>
      <c r="M21" s="154"/>
      <c r="N21" s="154"/>
      <c r="O21" s="85" t="str">
        <f t="shared" si="1"/>
        <v> </v>
      </c>
      <c r="P21" s="296"/>
      <c r="Q21" s="297"/>
      <c r="R21" s="297"/>
      <c r="S21" s="51"/>
      <c r="T21" s="282"/>
      <c r="U21" s="298"/>
      <c r="V21" s="51"/>
      <c r="W21" s="299"/>
      <c r="X21" s="299"/>
      <c r="Y21" s="299"/>
      <c r="Z21" s="299"/>
      <c r="AQ21" s="315"/>
      <c r="AR21" s="316"/>
      <c r="AS21" s="316"/>
      <c r="AT21" s="299"/>
      <c r="AU21" s="317"/>
      <c r="AV21" s="285"/>
      <c r="AW21" s="285"/>
      <c r="AX21" s="285"/>
      <c r="AY21" s="285"/>
      <c r="AZ21" s="285"/>
      <c r="BA21" s="285"/>
    </row>
    <row r="22" spans="1:53" ht="18">
      <c r="A22" s="295">
        <f t="shared" si="4"/>
        <v>0</v>
      </c>
      <c r="B22" s="120">
        <v>16</v>
      </c>
      <c r="C22" s="120" t="s">
        <v>1527</v>
      </c>
      <c r="D22" s="120" t="s">
        <v>1528</v>
      </c>
      <c r="E22" s="123">
        <f t="shared" si="2"/>
        <v>0</v>
      </c>
      <c r="F22" s="289">
        <f t="shared" si="3"/>
        <v>0</v>
      </c>
      <c r="G22" s="154"/>
      <c r="H22" s="154"/>
      <c r="I22" s="154"/>
      <c r="J22" s="154"/>
      <c r="K22" s="154"/>
      <c r="L22" s="154"/>
      <c r="M22" s="154"/>
      <c r="N22" s="154"/>
      <c r="O22" s="85" t="str">
        <f t="shared" si="1"/>
        <v> </v>
      </c>
      <c r="P22" s="296"/>
      <c r="Q22" s="297"/>
      <c r="R22" s="297"/>
      <c r="S22" s="51"/>
      <c r="T22" s="282"/>
      <c r="U22" s="298"/>
      <c r="V22" s="51"/>
      <c r="W22" s="299"/>
      <c r="X22" s="299"/>
      <c r="Y22" s="299"/>
      <c r="Z22" s="299"/>
      <c r="AQ22" s="315"/>
      <c r="AR22" s="316"/>
      <c r="AS22" s="316"/>
      <c r="AT22" s="299"/>
      <c r="AU22" s="317"/>
      <c r="AV22" s="285"/>
      <c r="AW22" s="285"/>
      <c r="AX22" s="285"/>
      <c r="AY22" s="285"/>
      <c r="AZ22" s="285"/>
      <c r="BA22" s="285"/>
    </row>
    <row r="23" spans="1:53" ht="18">
      <c r="A23" s="295">
        <f t="shared" si="4"/>
        <v>0</v>
      </c>
      <c r="B23" s="120">
        <v>17</v>
      </c>
      <c r="C23" s="120" t="s">
        <v>1529</v>
      </c>
      <c r="D23" s="120" t="s">
        <v>1530</v>
      </c>
      <c r="E23" s="123">
        <f t="shared" si="2"/>
        <v>0</v>
      </c>
      <c r="F23" s="289">
        <f t="shared" si="3"/>
        <v>0</v>
      </c>
      <c r="G23" s="154"/>
      <c r="H23" s="154"/>
      <c r="I23" s="154"/>
      <c r="J23" s="154"/>
      <c r="K23" s="154"/>
      <c r="L23" s="154"/>
      <c r="M23" s="154"/>
      <c r="N23" s="154"/>
      <c r="O23" s="85" t="str">
        <f t="shared" si="1"/>
        <v> </v>
      </c>
      <c r="P23" s="296"/>
      <c r="Q23" s="297"/>
      <c r="R23" s="297"/>
      <c r="S23" s="51"/>
      <c r="T23" s="282"/>
      <c r="U23" s="298"/>
      <c r="V23" s="51"/>
      <c r="W23" s="299"/>
      <c r="X23" s="299"/>
      <c r="Y23" s="299"/>
      <c r="Z23" s="299"/>
      <c r="AQ23" s="315"/>
      <c r="AR23" s="316"/>
      <c r="AS23" s="316"/>
      <c r="AT23" s="299"/>
      <c r="AU23" s="317"/>
      <c r="AV23" s="285"/>
      <c r="AW23" s="285"/>
      <c r="AX23" s="285"/>
      <c r="AY23" s="285"/>
      <c r="AZ23" s="285"/>
      <c r="BA23" s="285"/>
    </row>
    <row r="24" spans="1:53" ht="18">
      <c r="A24" s="295">
        <f t="shared" si="4"/>
        <v>0</v>
      </c>
      <c r="B24" s="120">
        <v>18</v>
      </c>
      <c r="C24" s="120" t="s">
        <v>1531</v>
      </c>
      <c r="D24" s="120" t="s">
        <v>1532</v>
      </c>
      <c r="E24" s="123">
        <f t="shared" si="2"/>
        <v>0</v>
      </c>
      <c r="F24" s="289">
        <f t="shared" si="3"/>
        <v>0</v>
      </c>
      <c r="G24" s="154"/>
      <c r="H24" s="154"/>
      <c r="I24" s="154"/>
      <c r="J24" s="154"/>
      <c r="K24" s="154"/>
      <c r="L24" s="154"/>
      <c r="M24" s="154"/>
      <c r="N24" s="154"/>
      <c r="O24" s="85" t="str">
        <f t="shared" si="1"/>
        <v> </v>
      </c>
      <c r="P24" s="296"/>
      <c r="Q24" s="297"/>
      <c r="R24" s="297"/>
      <c r="S24" s="51"/>
      <c r="T24" s="282"/>
      <c r="U24" s="298"/>
      <c r="V24" s="51"/>
      <c r="W24" s="299"/>
      <c r="X24" s="299"/>
      <c r="Y24" s="299"/>
      <c r="Z24" s="299"/>
      <c r="AQ24" s="315"/>
      <c r="AR24" s="316"/>
      <c r="AS24" s="316"/>
      <c r="AT24" s="299"/>
      <c r="AU24" s="317"/>
      <c r="AV24" s="285"/>
      <c r="AW24" s="285"/>
      <c r="AX24" s="285"/>
      <c r="AY24" s="285"/>
      <c r="AZ24" s="285"/>
      <c r="BA24" s="285"/>
    </row>
    <row r="25" spans="1:53" ht="18">
      <c r="A25" s="295">
        <f t="shared" si="4"/>
        <v>0</v>
      </c>
      <c r="B25" s="120">
        <v>19</v>
      </c>
      <c r="C25" s="120" t="s">
        <v>1533</v>
      </c>
      <c r="D25" s="120" t="s">
        <v>1534</v>
      </c>
      <c r="E25" s="123">
        <f t="shared" si="2"/>
        <v>0</v>
      </c>
      <c r="F25" s="289">
        <f t="shared" si="3"/>
        <v>0</v>
      </c>
      <c r="G25" s="154"/>
      <c r="H25" s="154"/>
      <c r="I25" s="154"/>
      <c r="J25" s="154"/>
      <c r="K25" s="154"/>
      <c r="L25" s="154"/>
      <c r="M25" s="154"/>
      <c r="N25" s="154"/>
      <c r="O25" s="85" t="str">
        <f t="shared" si="1"/>
        <v> </v>
      </c>
      <c r="P25" s="296"/>
      <c r="Q25" s="297"/>
      <c r="R25" s="297"/>
      <c r="S25" s="51"/>
      <c r="T25" s="282"/>
      <c r="U25" s="298"/>
      <c r="V25" s="51"/>
      <c r="W25" s="299"/>
      <c r="X25" s="299"/>
      <c r="Y25" s="299"/>
      <c r="Z25" s="299"/>
      <c r="AQ25" s="315"/>
      <c r="AR25" s="316"/>
      <c r="AS25" s="316"/>
      <c r="AT25" s="299"/>
      <c r="AU25" s="317"/>
      <c r="AV25" s="285"/>
      <c r="AW25" s="285"/>
      <c r="AX25" s="285"/>
      <c r="AY25" s="285"/>
      <c r="AZ25" s="285"/>
      <c r="BA25" s="285"/>
    </row>
    <row r="26" spans="1:53" ht="18">
      <c r="A26" s="295">
        <f t="shared" si="4"/>
        <v>0</v>
      </c>
      <c r="B26" s="120">
        <v>20</v>
      </c>
      <c r="C26" s="120" t="s">
        <v>1535</v>
      </c>
      <c r="D26" s="120" t="s">
        <v>1536</v>
      </c>
      <c r="E26" s="123">
        <f t="shared" si="2"/>
        <v>0</v>
      </c>
      <c r="F26" s="289">
        <f t="shared" si="3"/>
        <v>0</v>
      </c>
      <c r="G26" s="154"/>
      <c r="H26" s="154"/>
      <c r="I26" s="154"/>
      <c r="J26" s="154"/>
      <c r="K26" s="154"/>
      <c r="L26" s="154"/>
      <c r="M26" s="154"/>
      <c r="N26" s="154"/>
      <c r="O26" s="85" t="str">
        <f t="shared" si="1"/>
        <v> </v>
      </c>
      <c r="P26" s="296"/>
      <c r="Q26" s="297"/>
      <c r="R26" s="297"/>
      <c r="S26" s="51"/>
      <c r="T26" s="282"/>
      <c r="U26" s="298"/>
      <c r="V26" s="51"/>
      <c r="W26" s="299"/>
      <c r="X26" s="299"/>
      <c r="Y26" s="299"/>
      <c r="Z26" s="299"/>
      <c r="AQ26" s="315"/>
      <c r="AR26" s="316"/>
      <c r="AS26" s="316"/>
      <c r="AT26" s="299"/>
      <c r="AU26" s="317"/>
      <c r="AV26" s="285"/>
      <c r="AW26" s="285"/>
      <c r="AX26" s="285"/>
      <c r="AY26" s="285"/>
      <c r="AZ26" s="285"/>
      <c r="BA26" s="285"/>
    </row>
    <row r="27" spans="1:53" ht="18">
      <c r="A27" s="295">
        <f t="shared" si="4"/>
        <v>0</v>
      </c>
      <c r="B27" s="120">
        <v>21</v>
      </c>
      <c r="C27" s="120" t="s">
        <v>1537</v>
      </c>
      <c r="D27" s="120" t="s">
        <v>1538</v>
      </c>
      <c r="E27" s="123">
        <f t="shared" si="2"/>
        <v>0</v>
      </c>
      <c r="F27" s="289">
        <f t="shared" si="3"/>
        <v>0</v>
      </c>
      <c r="G27" s="154"/>
      <c r="H27" s="154"/>
      <c r="I27" s="154"/>
      <c r="J27" s="154"/>
      <c r="K27" s="154"/>
      <c r="L27" s="154"/>
      <c r="M27" s="154"/>
      <c r="N27" s="154"/>
      <c r="O27" s="85" t="str">
        <f t="shared" si="1"/>
        <v> </v>
      </c>
      <c r="P27" s="296"/>
      <c r="Q27" s="297"/>
      <c r="R27" s="297"/>
      <c r="S27" s="51"/>
      <c r="T27" s="282"/>
      <c r="U27" s="298"/>
      <c r="V27" s="51"/>
      <c r="W27" s="299"/>
      <c r="X27" s="299"/>
      <c r="Y27" s="299"/>
      <c r="Z27" s="299"/>
      <c r="AQ27" s="315"/>
      <c r="AR27" s="316"/>
      <c r="AS27" s="316"/>
      <c r="AT27" s="299"/>
      <c r="AU27" s="317"/>
      <c r="AV27" s="285"/>
      <c r="AW27" s="285"/>
      <c r="AX27" s="285"/>
      <c r="AY27" s="285"/>
      <c r="AZ27" s="285"/>
      <c r="BA27" s="285"/>
    </row>
    <row r="28" spans="1:53" ht="18">
      <c r="A28" s="295">
        <f t="shared" si="4"/>
        <v>0</v>
      </c>
      <c r="B28" s="120">
        <v>22</v>
      </c>
      <c r="C28" s="120" t="s">
        <v>1539</v>
      </c>
      <c r="D28" s="120" t="s">
        <v>1540</v>
      </c>
      <c r="E28" s="123">
        <f t="shared" si="2"/>
        <v>0</v>
      </c>
      <c r="F28" s="289">
        <f t="shared" si="3"/>
        <v>0</v>
      </c>
      <c r="G28" s="154"/>
      <c r="H28" s="154"/>
      <c r="I28" s="154"/>
      <c r="J28" s="154"/>
      <c r="K28" s="154"/>
      <c r="L28" s="154"/>
      <c r="M28" s="154"/>
      <c r="N28" s="154"/>
      <c r="O28" s="85" t="str">
        <f t="shared" si="1"/>
        <v> </v>
      </c>
      <c r="P28" s="296"/>
      <c r="Q28" s="297"/>
      <c r="R28" s="297"/>
      <c r="S28" s="51"/>
      <c r="T28" s="282"/>
      <c r="U28" s="298"/>
      <c r="V28" s="51"/>
      <c r="W28" s="299"/>
      <c r="X28" s="299"/>
      <c r="Y28" s="299"/>
      <c r="Z28" s="299"/>
      <c r="AQ28" s="318"/>
      <c r="AR28" s="318"/>
      <c r="AS28" s="319"/>
      <c r="AT28" s="320"/>
      <c r="AU28" s="285"/>
      <c r="AV28" s="285"/>
      <c r="AW28" s="285"/>
      <c r="AX28" s="285"/>
      <c r="AY28" s="285"/>
      <c r="AZ28" s="285"/>
      <c r="BA28" s="285"/>
    </row>
    <row r="29" spans="1:53" ht="18">
      <c r="A29" s="295">
        <f t="shared" si="4"/>
        <v>0</v>
      </c>
      <c r="B29" s="120">
        <v>23</v>
      </c>
      <c r="C29" s="120" t="s">
        <v>1541</v>
      </c>
      <c r="D29" s="120" t="s">
        <v>1542</v>
      </c>
      <c r="E29" s="123">
        <f t="shared" si="2"/>
        <v>0</v>
      </c>
      <c r="F29" s="289">
        <f t="shared" si="3"/>
        <v>0</v>
      </c>
      <c r="G29" s="154"/>
      <c r="H29" s="154"/>
      <c r="I29" s="155" t="b">
        <v>0</v>
      </c>
      <c r="J29" s="155" t="b">
        <v>0</v>
      </c>
      <c r="K29" s="155" t="b">
        <v>0</v>
      </c>
      <c r="L29" s="155" t="b">
        <v>0</v>
      </c>
      <c r="M29" s="155" t="b">
        <v>0</v>
      </c>
      <c r="N29" s="155" t="b">
        <v>0</v>
      </c>
      <c r="O29" s="85" t="str">
        <f t="shared" si="1"/>
        <v> </v>
      </c>
      <c r="P29" s="296"/>
      <c r="Q29" s="297"/>
      <c r="R29" s="297"/>
      <c r="S29" s="51"/>
      <c r="T29" s="300"/>
      <c r="U29" s="298"/>
      <c r="V29" s="51"/>
      <c r="W29" s="299"/>
      <c r="X29" s="299"/>
      <c r="Y29" s="299"/>
      <c r="Z29" s="299"/>
      <c r="AQ29" s="301"/>
      <c r="AR29" s="302"/>
      <c r="AS29" s="319"/>
      <c r="AT29" s="320"/>
      <c r="AU29" s="285"/>
      <c r="AV29" s="283"/>
      <c r="AW29" s="284"/>
      <c r="AX29" s="285"/>
      <c r="AY29" s="286"/>
      <c r="AZ29" s="286"/>
      <c r="BA29" s="286"/>
    </row>
    <row r="30" spans="1:53" ht="18">
      <c r="A30" s="295">
        <f t="shared" si="4"/>
        <v>0</v>
      </c>
      <c r="B30" s="120">
        <v>24</v>
      </c>
      <c r="C30" s="120" t="s">
        <v>1543</v>
      </c>
      <c r="D30" s="120" t="s">
        <v>1544</v>
      </c>
      <c r="E30" s="123">
        <f t="shared" si="2"/>
        <v>0</v>
      </c>
      <c r="F30" s="289">
        <f t="shared" si="3"/>
        <v>0</v>
      </c>
      <c r="G30" s="155" t="b">
        <v>0</v>
      </c>
      <c r="H30" s="155" t="b">
        <v>0</v>
      </c>
      <c r="I30" s="303">
        <f>+J30</f>
        <v>0</v>
      </c>
      <c r="J30" s="154"/>
      <c r="K30" s="303">
        <f>+L30</f>
        <v>0</v>
      </c>
      <c r="L30" s="154"/>
      <c r="M30" s="155" t="b">
        <v>0</v>
      </c>
      <c r="N30" s="155" t="b">
        <v>0</v>
      </c>
      <c r="O30" s="85" t="str">
        <f t="shared" si="1"/>
        <v> </v>
      </c>
      <c r="P30" s="296"/>
      <c r="Q30" s="297"/>
      <c r="R30" s="297"/>
      <c r="S30" s="51"/>
      <c r="T30" s="302"/>
      <c r="U30" s="298"/>
      <c r="V30" s="51"/>
      <c r="W30" s="299"/>
      <c r="X30" s="299"/>
      <c r="Y30" s="299"/>
      <c r="Z30" s="299"/>
      <c r="AQ30" s="51"/>
      <c r="AR30" s="51"/>
      <c r="AS30" s="51"/>
      <c r="AT30" s="51"/>
      <c r="AU30" s="51"/>
      <c r="AV30" s="51"/>
      <c r="AW30" s="51"/>
      <c r="AX30" s="287"/>
      <c r="AY30" s="287"/>
      <c r="AZ30" s="287"/>
      <c r="BA30" s="287"/>
    </row>
    <row r="31" spans="1:53" ht="18">
      <c r="A31" s="295">
        <f t="shared" si="4"/>
        <v>0</v>
      </c>
      <c r="B31" s="120">
        <v>25</v>
      </c>
      <c r="C31" s="120" t="s">
        <v>1545</v>
      </c>
      <c r="D31" s="120" t="s">
        <v>1546</v>
      </c>
      <c r="E31" s="123">
        <f t="shared" si="2"/>
        <v>0</v>
      </c>
      <c r="F31" s="289">
        <f t="shared" si="3"/>
        <v>0</v>
      </c>
      <c r="G31" s="154"/>
      <c r="H31" s="154"/>
      <c r="I31" s="154"/>
      <c r="J31" s="154"/>
      <c r="K31" s="154"/>
      <c r="L31" s="154"/>
      <c r="M31" s="154"/>
      <c r="N31" s="154"/>
      <c r="O31" s="85" t="str">
        <f t="shared" si="1"/>
        <v> </v>
      </c>
      <c r="P31" s="296"/>
      <c r="Q31" s="297"/>
      <c r="R31" s="297"/>
      <c r="S31" s="51"/>
      <c r="T31" s="300"/>
      <c r="U31" s="298"/>
      <c r="V31" s="51"/>
      <c r="W31" s="299"/>
      <c r="X31" s="299"/>
      <c r="Y31" s="299"/>
      <c r="Z31" s="299"/>
      <c r="AQ31" s="290"/>
      <c r="AR31" s="285"/>
      <c r="AS31" s="51"/>
      <c r="AT31" s="291"/>
      <c r="AU31" s="291"/>
      <c r="AV31" s="291"/>
      <c r="AW31" s="291"/>
      <c r="AX31" s="291"/>
      <c r="AY31" s="291"/>
      <c r="AZ31" s="291"/>
      <c r="BA31" s="291"/>
    </row>
    <row r="32" spans="1:53" ht="18">
      <c r="A32" s="295">
        <f t="shared" si="4"/>
        <v>0</v>
      </c>
      <c r="B32" s="120">
        <v>26</v>
      </c>
      <c r="C32" s="120" t="s">
        <v>1547</v>
      </c>
      <c r="D32" s="120" t="s">
        <v>1548</v>
      </c>
      <c r="E32" s="123">
        <f t="shared" si="2"/>
        <v>0</v>
      </c>
      <c r="F32" s="289">
        <f t="shared" si="3"/>
        <v>0</v>
      </c>
      <c r="G32" s="154"/>
      <c r="H32" s="154"/>
      <c r="I32" s="154"/>
      <c r="J32" s="154"/>
      <c r="K32" s="154"/>
      <c r="L32" s="154"/>
      <c r="M32" s="154"/>
      <c r="N32" s="154"/>
      <c r="O32" s="85" t="str">
        <f t="shared" si="1"/>
        <v> </v>
      </c>
      <c r="P32" s="383"/>
      <c r="Q32" s="383"/>
      <c r="R32" s="383"/>
      <c r="S32" s="51"/>
      <c r="T32" s="300"/>
      <c r="U32" s="298"/>
      <c r="V32" s="51"/>
      <c r="W32" s="299"/>
      <c r="X32" s="51"/>
      <c r="Y32" s="51"/>
      <c r="Z32" s="51"/>
      <c r="AQ32" s="388"/>
      <c r="AR32" s="388"/>
      <c r="AS32" s="388"/>
      <c r="AT32" s="293"/>
      <c r="AU32" s="293"/>
      <c r="AV32" s="293"/>
      <c r="AW32" s="294"/>
      <c r="AX32" s="293"/>
      <c r="AY32" s="293"/>
      <c r="AZ32" s="293"/>
      <c r="BA32" s="293"/>
    </row>
    <row r="33" spans="1:53" ht="18">
      <c r="A33" s="295">
        <f t="shared" si="4"/>
        <v>0</v>
      </c>
      <c r="B33" s="120">
        <v>27</v>
      </c>
      <c r="C33" s="120" t="s">
        <v>1549</v>
      </c>
      <c r="D33" s="120" t="s">
        <v>1550</v>
      </c>
      <c r="E33" s="123">
        <f t="shared" si="2"/>
        <v>0</v>
      </c>
      <c r="F33" s="289">
        <f t="shared" si="3"/>
        <v>0</v>
      </c>
      <c r="G33" s="154"/>
      <c r="H33" s="154"/>
      <c r="I33" s="154"/>
      <c r="J33" s="154"/>
      <c r="K33" s="154"/>
      <c r="L33" s="154"/>
      <c r="M33" s="154"/>
      <c r="N33" s="154"/>
      <c r="O33" s="85" t="str">
        <f t="shared" si="1"/>
        <v> </v>
      </c>
      <c r="AQ33" s="388"/>
      <c r="AR33" s="388"/>
      <c r="AS33" s="388"/>
      <c r="AT33" s="386"/>
      <c r="AU33" s="384"/>
      <c r="AV33" s="385"/>
      <c r="AW33" s="386"/>
      <c r="AX33" s="387"/>
      <c r="AY33" s="382"/>
      <c r="AZ33" s="382"/>
      <c r="BA33" s="382"/>
    </row>
    <row r="34" spans="1:53" ht="18">
      <c r="A34" s="295">
        <f t="shared" si="4"/>
        <v>0</v>
      </c>
      <c r="B34" s="120">
        <v>28</v>
      </c>
      <c r="C34" s="120" t="s">
        <v>1551</v>
      </c>
      <c r="D34" s="120" t="s">
        <v>1552</v>
      </c>
      <c r="E34" s="123">
        <f t="shared" si="2"/>
        <v>0</v>
      </c>
      <c r="F34" s="289">
        <f t="shared" si="3"/>
        <v>0</v>
      </c>
      <c r="G34" s="154"/>
      <c r="H34" s="154"/>
      <c r="I34" s="154"/>
      <c r="J34" s="154"/>
      <c r="K34" s="154"/>
      <c r="L34" s="154"/>
      <c r="M34" s="154"/>
      <c r="N34" s="154"/>
      <c r="O34" s="85" t="str">
        <f t="shared" si="1"/>
        <v> </v>
      </c>
      <c r="AQ34" s="388"/>
      <c r="AR34" s="388"/>
      <c r="AS34" s="388"/>
      <c r="AT34" s="386"/>
      <c r="AU34" s="384"/>
      <c r="AV34" s="385"/>
      <c r="AW34" s="386"/>
      <c r="AX34" s="387"/>
      <c r="AY34" s="382"/>
      <c r="AZ34" s="382"/>
      <c r="BA34" s="382"/>
    </row>
    <row r="35" spans="1:53" ht="18">
      <c r="A35" s="295">
        <f t="shared" si="4"/>
        <v>0</v>
      </c>
      <c r="B35" s="120">
        <v>29</v>
      </c>
      <c r="C35" s="120" t="s">
        <v>1553</v>
      </c>
      <c r="D35" s="120" t="s">
        <v>1554</v>
      </c>
      <c r="E35" s="123">
        <f t="shared" si="2"/>
        <v>0</v>
      </c>
      <c r="F35" s="289">
        <f t="shared" si="3"/>
        <v>0</v>
      </c>
      <c r="G35" s="154"/>
      <c r="H35" s="154"/>
      <c r="I35" s="154"/>
      <c r="J35" s="154"/>
      <c r="K35" s="154"/>
      <c r="L35" s="154"/>
      <c r="M35" s="154"/>
      <c r="N35" s="154"/>
      <c r="O35" s="85" t="str">
        <f t="shared" si="1"/>
        <v> </v>
      </c>
      <c r="AQ35" s="388"/>
      <c r="AR35" s="388"/>
      <c r="AS35" s="388"/>
      <c r="AT35" s="386"/>
      <c r="AU35" s="384"/>
      <c r="AV35" s="385"/>
      <c r="AW35" s="386"/>
      <c r="AX35" s="387"/>
      <c r="AY35" s="382"/>
      <c r="AZ35" s="382"/>
      <c r="BA35" s="382"/>
    </row>
    <row r="36" spans="1:53" ht="18">
      <c r="A36" s="295">
        <f t="shared" si="4"/>
        <v>0</v>
      </c>
      <c r="B36" s="120">
        <v>30</v>
      </c>
      <c r="C36" s="120" t="s">
        <v>1555</v>
      </c>
      <c r="D36" s="120" t="s">
        <v>1556</v>
      </c>
      <c r="E36" s="123">
        <f t="shared" si="2"/>
        <v>0</v>
      </c>
      <c r="F36" s="289">
        <f t="shared" si="3"/>
        <v>0</v>
      </c>
      <c r="G36" s="154"/>
      <c r="H36" s="154"/>
      <c r="I36" s="154"/>
      <c r="J36" s="154"/>
      <c r="K36" s="154"/>
      <c r="L36" s="154"/>
      <c r="M36" s="154"/>
      <c r="N36" s="154"/>
      <c r="O36" s="85" t="str">
        <f t="shared" si="1"/>
        <v> </v>
      </c>
      <c r="AQ36" s="296"/>
      <c r="AR36" s="297"/>
      <c r="AS36" s="297"/>
      <c r="AT36" s="51"/>
      <c r="AU36" s="282"/>
      <c r="AV36" s="298"/>
      <c r="AW36" s="51"/>
      <c r="AX36" s="299"/>
      <c r="AY36" s="299"/>
      <c r="AZ36" s="299"/>
      <c r="BA36" s="299"/>
    </row>
    <row r="37" spans="1:53" ht="18">
      <c r="A37" s="295">
        <f t="shared" si="4"/>
        <v>0</v>
      </c>
      <c r="B37" s="120">
        <v>31</v>
      </c>
      <c r="C37" s="120" t="s">
        <v>1557</v>
      </c>
      <c r="D37" s="120" t="s">
        <v>1558</v>
      </c>
      <c r="E37" s="123">
        <f t="shared" si="2"/>
        <v>0</v>
      </c>
      <c r="F37" s="289">
        <f t="shared" si="3"/>
        <v>0</v>
      </c>
      <c r="G37" s="154"/>
      <c r="H37" s="154"/>
      <c r="I37" s="154"/>
      <c r="J37" s="154"/>
      <c r="K37" s="154"/>
      <c r="L37" s="154"/>
      <c r="M37" s="154"/>
      <c r="N37" s="154"/>
      <c r="O37" s="85" t="str">
        <f t="shared" si="1"/>
        <v> </v>
      </c>
      <c r="AQ37" s="296"/>
      <c r="AR37" s="297"/>
      <c r="AS37" s="297"/>
      <c r="AT37" s="51"/>
      <c r="AU37" s="282"/>
      <c r="AV37" s="298"/>
      <c r="AW37" s="51"/>
      <c r="AX37" s="299"/>
      <c r="AY37" s="299"/>
      <c r="AZ37" s="299"/>
      <c r="BA37" s="299"/>
    </row>
    <row r="38" spans="1:53" ht="18">
      <c r="A38" s="295">
        <f t="shared" si="4"/>
        <v>0</v>
      </c>
      <c r="B38" s="120">
        <v>32</v>
      </c>
      <c r="C38" s="120" t="s">
        <v>1559</v>
      </c>
      <c r="D38" s="120" t="s">
        <v>1560</v>
      </c>
      <c r="E38" s="123">
        <f t="shared" si="2"/>
        <v>0</v>
      </c>
      <c r="F38" s="289">
        <f t="shared" si="3"/>
        <v>0</v>
      </c>
      <c r="G38" s="154"/>
      <c r="H38" s="154"/>
      <c r="I38" s="154"/>
      <c r="J38" s="154"/>
      <c r="K38" s="154"/>
      <c r="L38" s="154"/>
      <c r="M38" s="154"/>
      <c r="N38" s="154"/>
      <c r="O38" s="85" t="str">
        <f t="shared" si="1"/>
        <v> </v>
      </c>
      <c r="AQ38" s="296"/>
      <c r="AR38" s="297"/>
      <c r="AS38" s="297"/>
      <c r="AT38" s="51"/>
      <c r="AU38" s="282"/>
      <c r="AV38" s="298"/>
      <c r="AW38" s="51"/>
      <c r="AX38" s="299"/>
      <c r="AY38" s="299"/>
      <c r="AZ38" s="299"/>
      <c r="BA38" s="299"/>
    </row>
    <row r="39" spans="1:53" ht="18">
      <c r="A39" s="295">
        <f t="shared" si="4"/>
        <v>0</v>
      </c>
      <c r="B39" s="120">
        <v>33</v>
      </c>
      <c r="C39" s="120" t="s">
        <v>1561</v>
      </c>
      <c r="D39" s="120" t="s">
        <v>1562</v>
      </c>
      <c r="E39" s="123">
        <f t="shared" si="2"/>
        <v>0</v>
      </c>
      <c r="F39" s="289">
        <f t="shared" si="3"/>
        <v>0</v>
      </c>
      <c r="G39" s="154"/>
      <c r="H39" s="154"/>
      <c r="I39" s="154"/>
      <c r="J39" s="154"/>
      <c r="K39" s="154"/>
      <c r="L39" s="154"/>
      <c r="M39" s="154"/>
      <c r="N39" s="154"/>
      <c r="O39" s="85" t="str">
        <f t="shared" si="1"/>
        <v> </v>
      </c>
      <c r="AQ39" s="296"/>
      <c r="AR39" s="297"/>
      <c r="AS39" s="297"/>
      <c r="AT39" s="51"/>
      <c r="AU39" s="282"/>
      <c r="AV39" s="298"/>
      <c r="AW39" s="51"/>
      <c r="AX39" s="299"/>
      <c r="AY39" s="299"/>
      <c r="AZ39" s="299"/>
      <c r="BA39" s="299"/>
    </row>
    <row r="40" spans="1:53" ht="18">
      <c r="A40" s="295">
        <f t="shared" si="4"/>
        <v>0</v>
      </c>
      <c r="B40" s="120">
        <v>34</v>
      </c>
      <c r="C40" s="120" t="s">
        <v>1563</v>
      </c>
      <c r="D40" s="120" t="s">
        <v>1564</v>
      </c>
      <c r="E40" s="123">
        <f t="shared" si="2"/>
        <v>0</v>
      </c>
      <c r="F40" s="289">
        <f t="shared" si="3"/>
        <v>0</v>
      </c>
      <c r="G40" s="154"/>
      <c r="H40" s="154"/>
      <c r="I40" s="154"/>
      <c r="J40" s="154"/>
      <c r="K40" s="154"/>
      <c r="L40" s="154"/>
      <c r="M40" s="154"/>
      <c r="N40" s="154"/>
      <c r="O40" s="85" t="str">
        <f t="shared" si="1"/>
        <v> </v>
      </c>
      <c r="AQ40" s="296"/>
      <c r="AR40" s="297"/>
      <c r="AS40" s="297"/>
      <c r="AT40" s="51"/>
      <c r="AU40" s="282"/>
      <c r="AV40" s="298"/>
      <c r="AW40" s="51"/>
      <c r="AX40" s="299"/>
      <c r="AY40" s="299"/>
      <c r="AZ40" s="299"/>
      <c r="BA40" s="299"/>
    </row>
    <row r="41" spans="1:53" ht="18">
      <c r="A41" s="295">
        <f t="shared" si="4"/>
        <v>0</v>
      </c>
      <c r="B41" s="120">
        <v>35</v>
      </c>
      <c r="C41" s="120" t="s">
        <v>1565</v>
      </c>
      <c r="D41" s="120" t="s">
        <v>1566</v>
      </c>
      <c r="E41" s="123">
        <f t="shared" si="2"/>
        <v>0</v>
      </c>
      <c r="F41" s="289">
        <f t="shared" si="3"/>
        <v>0</v>
      </c>
      <c r="G41" s="154"/>
      <c r="H41" s="154"/>
      <c r="I41" s="154"/>
      <c r="J41" s="154"/>
      <c r="K41" s="154"/>
      <c r="L41" s="154"/>
      <c r="M41" s="154"/>
      <c r="N41" s="154"/>
      <c r="O41" s="85" t="str">
        <f t="shared" si="1"/>
        <v> </v>
      </c>
      <c r="AQ41" s="296"/>
      <c r="AR41" s="297"/>
      <c r="AS41" s="297"/>
      <c r="AT41" s="51"/>
      <c r="AU41" s="282"/>
      <c r="AV41" s="298"/>
      <c r="AW41" s="51"/>
      <c r="AX41" s="299"/>
      <c r="AY41" s="299"/>
      <c r="AZ41" s="299"/>
      <c r="BA41" s="299"/>
    </row>
    <row r="42" spans="1:53" ht="18">
      <c r="A42" s="295">
        <f t="shared" si="4"/>
        <v>0</v>
      </c>
      <c r="B42" s="120">
        <v>36</v>
      </c>
      <c r="C42" s="120" t="s">
        <v>1567</v>
      </c>
      <c r="D42" s="120" t="s">
        <v>1568</v>
      </c>
      <c r="E42" s="123">
        <f t="shared" si="2"/>
        <v>0</v>
      </c>
      <c r="F42" s="289">
        <f t="shared" si="3"/>
        <v>0</v>
      </c>
      <c r="G42" s="154"/>
      <c r="H42" s="154"/>
      <c r="I42" s="154"/>
      <c r="J42" s="154"/>
      <c r="K42" s="154"/>
      <c r="L42" s="154"/>
      <c r="M42" s="154"/>
      <c r="N42" s="154"/>
      <c r="O42" s="85" t="str">
        <f t="shared" si="1"/>
        <v> </v>
      </c>
      <c r="AQ42" s="296"/>
      <c r="AR42" s="297"/>
      <c r="AS42" s="297"/>
      <c r="AT42" s="51"/>
      <c r="AU42" s="282"/>
      <c r="AV42" s="298"/>
      <c r="AW42" s="51"/>
      <c r="AX42" s="299"/>
      <c r="AY42" s="299"/>
      <c r="AZ42" s="299"/>
      <c r="BA42" s="299"/>
    </row>
    <row r="43" spans="1:53" ht="18">
      <c r="A43" s="295">
        <f t="shared" si="4"/>
        <v>0</v>
      </c>
      <c r="B43" s="120">
        <v>37</v>
      </c>
      <c r="C43" s="120" t="s">
        <v>1569</v>
      </c>
      <c r="D43" s="120" t="s">
        <v>1570</v>
      </c>
      <c r="E43" s="123">
        <f t="shared" si="2"/>
        <v>0</v>
      </c>
      <c r="F43" s="289">
        <f t="shared" si="3"/>
        <v>0</v>
      </c>
      <c r="G43" s="154"/>
      <c r="H43" s="154"/>
      <c r="I43" s="154"/>
      <c r="J43" s="154"/>
      <c r="K43" s="154"/>
      <c r="L43" s="154"/>
      <c r="M43" s="154"/>
      <c r="N43" s="154"/>
      <c r="O43" s="85" t="str">
        <f t="shared" si="1"/>
        <v> </v>
      </c>
      <c r="AQ43" s="296"/>
      <c r="AR43" s="297"/>
      <c r="AS43" s="297"/>
      <c r="AT43" s="51"/>
      <c r="AU43" s="282"/>
      <c r="AV43" s="298"/>
      <c r="AW43" s="51"/>
      <c r="AX43" s="299"/>
      <c r="AY43" s="299"/>
      <c r="AZ43" s="299"/>
      <c r="BA43" s="299"/>
    </row>
    <row r="44" spans="1:53" ht="18">
      <c r="A44" s="295">
        <f t="shared" si="4"/>
        <v>0</v>
      </c>
      <c r="B44" s="120">
        <v>38</v>
      </c>
      <c r="C44" s="120" t="s">
        <v>1571</v>
      </c>
      <c r="D44" s="120" t="s">
        <v>1572</v>
      </c>
      <c r="E44" s="123">
        <f t="shared" si="2"/>
        <v>0</v>
      </c>
      <c r="F44" s="289">
        <f t="shared" si="3"/>
        <v>0</v>
      </c>
      <c r="G44" s="154"/>
      <c r="H44" s="154"/>
      <c r="I44" s="154"/>
      <c r="J44" s="154"/>
      <c r="K44" s="154"/>
      <c r="L44" s="154"/>
      <c r="M44" s="154"/>
      <c r="N44" s="154"/>
      <c r="O44" s="85" t="str">
        <f t="shared" si="1"/>
        <v> </v>
      </c>
      <c r="AQ44" s="296"/>
      <c r="AR44" s="297"/>
      <c r="AS44" s="297"/>
      <c r="AT44" s="51"/>
      <c r="AU44" s="282"/>
      <c r="AV44" s="298"/>
      <c r="AW44" s="51"/>
      <c r="AX44" s="299"/>
      <c r="AY44" s="299"/>
      <c r="AZ44" s="299"/>
      <c r="BA44" s="299"/>
    </row>
    <row r="45" spans="1:53" ht="18">
      <c r="A45" s="295">
        <f t="shared" si="4"/>
        <v>0</v>
      </c>
      <c r="B45" s="120">
        <v>39</v>
      </c>
      <c r="C45" s="120" t="s">
        <v>1573</v>
      </c>
      <c r="D45" s="120" t="s">
        <v>1574</v>
      </c>
      <c r="E45" s="123">
        <f t="shared" si="2"/>
        <v>0</v>
      </c>
      <c r="F45" s="289">
        <f t="shared" si="3"/>
        <v>0</v>
      </c>
      <c r="G45" s="154"/>
      <c r="H45" s="154"/>
      <c r="I45" s="154"/>
      <c r="J45" s="154"/>
      <c r="K45" s="154"/>
      <c r="L45" s="154"/>
      <c r="M45" s="154"/>
      <c r="N45" s="154"/>
      <c r="O45" s="85" t="str">
        <f t="shared" si="1"/>
        <v> </v>
      </c>
      <c r="AQ45" s="296"/>
      <c r="AR45" s="297"/>
      <c r="AS45" s="297"/>
      <c r="AT45" s="51"/>
      <c r="AU45" s="282"/>
      <c r="AV45" s="298"/>
      <c r="AW45" s="51"/>
      <c r="AX45" s="299"/>
      <c r="AY45" s="299"/>
      <c r="AZ45" s="299"/>
      <c r="BA45" s="299"/>
    </row>
    <row r="46" spans="1:53" ht="18">
      <c r="A46" s="295">
        <f t="shared" si="4"/>
        <v>0</v>
      </c>
      <c r="B46" s="120">
        <v>40</v>
      </c>
      <c r="C46" s="120" t="s">
        <v>1575</v>
      </c>
      <c r="D46" s="120" t="s">
        <v>1576</v>
      </c>
      <c r="E46" s="123">
        <f t="shared" si="2"/>
        <v>0</v>
      </c>
      <c r="F46" s="289">
        <f t="shared" si="3"/>
        <v>0</v>
      </c>
      <c r="G46" s="154"/>
      <c r="H46" s="154"/>
      <c r="I46" s="154"/>
      <c r="J46" s="154"/>
      <c r="K46" s="154"/>
      <c r="L46" s="154"/>
      <c r="M46" s="154"/>
      <c r="N46" s="154"/>
      <c r="O46" s="85" t="str">
        <f t="shared" si="1"/>
        <v> </v>
      </c>
      <c r="AQ46" s="296"/>
      <c r="AR46" s="297"/>
      <c r="AS46" s="297"/>
      <c r="AT46" s="51"/>
      <c r="AU46" s="282"/>
      <c r="AV46" s="298"/>
      <c r="AW46" s="51"/>
      <c r="AX46" s="299"/>
      <c r="AY46" s="299"/>
      <c r="AZ46" s="299"/>
      <c r="BA46" s="299"/>
    </row>
    <row r="47" spans="1:53" ht="18">
      <c r="A47" s="295">
        <f t="shared" si="4"/>
        <v>0</v>
      </c>
      <c r="B47" s="120">
        <v>41</v>
      </c>
      <c r="C47" s="120" t="s">
        <v>1577</v>
      </c>
      <c r="D47" s="120" t="s">
        <v>1578</v>
      </c>
      <c r="E47" s="123">
        <f t="shared" si="2"/>
        <v>0</v>
      </c>
      <c r="F47" s="289">
        <f t="shared" si="3"/>
        <v>0</v>
      </c>
      <c r="G47" s="154"/>
      <c r="H47" s="154"/>
      <c r="I47" s="154"/>
      <c r="J47" s="154"/>
      <c r="K47" s="154"/>
      <c r="L47" s="154"/>
      <c r="M47" s="154"/>
      <c r="N47" s="154"/>
      <c r="O47" s="85" t="str">
        <f t="shared" si="1"/>
        <v> </v>
      </c>
      <c r="AQ47" s="296"/>
      <c r="AR47" s="297"/>
      <c r="AS47" s="297"/>
      <c r="AT47" s="51"/>
      <c r="AU47" s="282"/>
      <c r="AV47" s="298"/>
      <c r="AW47" s="51"/>
      <c r="AX47" s="299"/>
      <c r="AY47" s="299"/>
      <c r="AZ47" s="299"/>
      <c r="BA47" s="299"/>
    </row>
    <row r="48" spans="1:53" ht="18">
      <c r="A48" s="295">
        <f t="shared" si="4"/>
        <v>0</v>
      </c>
      <c r="B48" s="120">
        <v>42</v>
      </c>
      <c r="C48" s="120" t="s">
        <v>1579</v>
      </c>
      <c r="D48" s="120" t="s">
        <v>1580</v>
      </c>
      <c r="E48" s="123">
        <f t="shared" si="2"/>
        <v>0</v>
      </c>
      <c r="F48" s="289">
        <f t="shared" si="3"/>
        <v>0</v>
      </c>
      <c r="G48" s="154"/>
      <c r="H48" s="154"/>
      <c r="I48" s="154"/>
      <c r="J48" s="154"/>
      <c r="K48" s="154"/>
      <c r="L48" s="154"/>
      <c r="M48" s="154"/>
      <c r="N48" s="154"/>
      <c r="O48" s="85" t="str">
        <f t="shared" si="1"/>
        <v> </v>
      </c>
      <c r="AQ48" s="296"/>
      <c r="AR48" s="297"/>
      <c r="AS48" s="297"/>
      <c r="AT48" s="51"/>
      <c r="AU48" s="282"/>
      <c r="AV48" s="298"/>
      <c r="AW48" s="51"/>
      <c r="AX48" s="299"/>
      <c r="AY48" s="299"/>
      <c r="AZ48" s="299"/>
      <c r="BA48" s="299"/>
    </row>
    <row r="49" spans="1:53" ht="18">
      <c r="A49" s="295">
        <f t="shared" si="4"/>
        <v>0</v>
      </c>
      <c r="B49" s="120">
        <v>43</v>
      </c>
      <c r="C49" s="120" t="s">
        <v>1581</v>
      </c>
      <c r="D49" s="120" t="s">
        <v>1582</v>
      </c>
      <c r="E49" s="123">
        <f t="shared" si="2"/>
        <v>0</v>
      </c>
      <c r="F49" s="289">
        <f t="shared" si="3"/>
        <v>0</v>
      </c>
      <c r="G49" s="154"/>
      <c r="H49" s="154"/>
      <c r="I49" s="154"/>
      <c r="J49" s="154"/>
      <c r="K49" s="154"/>
      <c r="L49" s="154"/>
      <c r="M49" s="154"/>
      <c r="N49" s="154"/>
      <c r="O49" s="85" t="str">
        <f t="shared" si="1"/>
        <v> </v>
      </c>
      <c r="AQ49" s="296"/>
      <c r="AR49" s="297"/>
      <c r="AS49" s="297"/>
      <c r="AT49" s="51"/>
      <c r="AU49" s="282"/>
      <c r="AV49" s="298"/>
      <c r="AW49" s="51"/>
      <c r="AX49" s="299"/>
      <c r="AY49" s="299"/>
      <c r="AZ49" s="299"/>
      <c r="BA49" s="299"/>
    </row>
    <row r="50" spans="1:53" ht="18">
      <c r="A50" s="295">
        <f t="shared" si="4"/>
        <v>0</v>
      </c>
      <c r="B50" s="120">
        <v>44</v>
      </c>
      <c r="C50" s="120" t="s">
        <v>1583</v>
      </c>
      <c r="D50" s="120" t="s">
        <v>1584</v>
      </c>
      <c r="E50" s="123">
        <f t="shared" si="2"/>
        <v>0</v>
      </c>
      <c r="F50" s="289">
        <f t="shared" si="3"/>
        <v>0</v>
      </c>
      <c r="G50" s="154"/>
      <c r="H50" s="154"/>
      <c r="I50" s="154"/>
      <c r="J50" s="154"/>
      <c r="K50" s="154"/>
      <c r="L50" s="154"/>
      <c r="M50" s="154"/>
      <c r="N50" s="154"/>
      <c r="O50" s="85" t="str">
        <f t="shared" si="1"/>
        <v> </v>
      </c>
      <c r="AQ50" s="296"/>
      <c r="AR50" s="297"/>
      <c r="AS50" s="297"/>
      <c r="AT50" s="51"/>
      <c r="AU50" s="282"/>
      <c r="AV50" s="298"/>
      <c r="AW50" s="51"/>
      <c r="AX50" s="299"/>
      <c r="AY50" s="299"/>
      <c r="AZ50" s="299"/>
      <c r="BA50" s="299"/>
    </row>
    <row r="51" spans="1:53" ht="18">
      <c r="A51" s="295">
        <f t="shared" si="4"/>
        <v>0</v>
      </c>
      <c r="B51" s="120">
        <v>45</v>
      </c>
      <c r="C51" s="120" t="s">
        <v>1585</v>
      </c>
      <c r="D51" s="120" t="s">
        <v>1586</v>
      </c>
      <c r="E51" s="123">
        <f t="shared" si="2"/>
        <v>0</v>
      </c>
      <c r="F51" s="289">
        <f t="shared" si="3"/>
        <v>0</v>
      </c>
      <c r="G51" s="154"/>
      <c r="H51" s="154"/>
      <c r="I51" s="154"/>
      <c r="J51" s="154"/>
      <c r="K51" s="154"/>
      <c r="L51" s="154"/>
      <c r="M51" s="154"/>
      <c r="N51" s="154"/>
      <c r="O51" s="85" t="str">
        <f t="shared" si="1"/>
        <v> </v>
      </c>
      <c r="AQ51" s="296"/>
      <c r="AR51" s="297"/>
      <c r="AS51" s="297"/>
      <c r="AT51" s="51"/>
      <c r="AU51" s="282"/>
      <c r="AV51" s="298"/>
      <c r="AW51" s="51"/>
      <c r="AX51" s="299"/>
      <c r="AY51" s="299"/>
      <c r="AZ51" s="299"/>
      <c r="BA51" s="299"/>
    </row>
    <row r="52" spans="1:53" ht="18">
      <c r="A52" s="295">
        <f t="shared" si="4"/>
        <v>0</v>
      </c>
      <c r="B52" s="120">
        <v>46</v>
      </c>
      <c r="C52" s="120" t="s">
        <v>1587</v>
      </c>
      <c r="D52" s="120" t="s">
        <v>1588</v>
      </c>
      <c r="E52" s="123">
        <f t="shared" si="2"/>
        <v>0</v>
      </c>
      <c r="F52" s="289">
        <f t="shared" si="3"/>
        <v>0</v>
      </c>
      <c r="G52" s="154"/>
      <c r="H52" s="154"/>
      <c r="I52" s="154"/>
      <c r="J52" s="154"/>
      <c r="K52" s="154"/>
      <c r="L52" s="154"/>
      <c r="M52" s="154"/>
      <c r="N52" s="154"/>
      <c r="O52" s="85" t="str">
        <f t="shared" si="1"/>
        <v> </v>
      </c>
      <c r="AQ52" s="296"/>
      <c r="AR52" s="297"/>
      <c r="AS52" s="297"/>
      <c r="AT52" s="51"/>
      <c r="AU52" s="282"/>
      <c r="AV52" s="298"/>
      <c r="AW52" s="51"/>
      <c r="AX52" s="299"/>
      <c r="AY52" s="299"/>
      <c r="AZ52" s="299"/>
      <c r="BA52" s="299"/>
    </row>
    <row r="53" spans="1:53" ht="18">
      <c r="A53" s="295">
        <f t="shared" si="4"/>
        <v>0</v>
      </c>
      <c r="B53" s="120">
        <v>47</v>
      </c>
      <c r="C53" s="120" t="s">
        <v>1589</v>
      </c>
      <c r="D53" s="120" t="s">
        <v>1590</v>
      </c>
      <c r="E53" s="123">
        <f t="shared" si="2"/>
        <v>0</v>
      </c>
      <c r="F53" s="289">
        <f t="shared" si="3"/>
        <v>0</v>
      </c>
      <c r="G53" s="154"/>
      <c r="H53" s="154"/>
      <c r="I53" s="154"/>
      <c r="J53" s="154"/>
      <c r="K53" s="154"/>
      <c r="L53" s="154"/>
      <c r="M53" s="154"/>
      <c r="N53" s="154"/>
      <c r="O53" s="85" t="str">
        <f t="shared" si="1"/>
        <v> </v>
      </c>
      <c r="AQ53" s="296"/>
      <c r="AR53" s="297"/>
      <c r="AS53" s="297"/>
      <c r="AT53" s="51"/>
      <c r="AU53" s="300"/>
      <c r="AV53" s="298"/>
      <c r="AW53" s="51"/>
      <c r="AX53" s="299"/>
      <c r="AY53" s="299"/>
      <c r="AZ53" s="299"/>
      <c r="BA53" s="299"/>
    </row>
    <row r="54" spans="1:53" ht="18">
      <c r="A54" s="295">
        <f t="shared" si="4"/>
        <v>0</v>
      </c>
      <c r="B54" s="120">
        <v>48</v>
      </c>
      <c r="C54" s="120" t="s">
        <v>1591</v>
      </c>
      <c r="D54" s="120" t="s">
        <v>1592</v>
      </c>
      <c r="E54" s="123">
        <f t="shared" si="2"/>
        <v>0</v>
      </c>
      <c r="F54" s="289">
        <f t="shared" si="3"/>
        <v>0</v>
      </c>
      <c r="G54" s="154"/>
      <c r="H54" s="154"/>
      <c r="I54" s="154"/>
      <c r="J54" s="154"/>
      <c r="K54" s="154"/>
      <c r="L54" s="154"/>
      <c r="M54" s="154"/>
      <c r="N54" s="154"/>
      <c r="O54" s="85" t="str">
        <f t="shared" si="1"/>
        <v> </v>
      </c>
      <c r="AQ54" s="296"/>
      <c r="AR54" s="297"/>
      <c r="AS54" s="297"/>
      <c r="AT54" s="51"/>
      <c r="AU54" s="302"/>
      <c r="AV54" s="298"/>
      <c r="AW54" s="51"/>
      <c r="AX54" s="299"/>
      <c r="AY54" s="299"/>
      <c r="AZ54" s="299"/>
      <c r="BA54" s="299"/>
    </row>
    <row r="55" spans="1:53" ht="18">
      <c r="A55" s="295">
        <f t="shared" si="4"/>
        <v>0</v>
      </c>
      <c r="B55" s="120">
        <v>49</v>
      </c>
      <c r="C55" s="120" t="s">
        <v>1593</v>
      </c>
      <c r="D55" s="120" t="s">
        <v>1594</v>
      </c>
      <c r="E55" s="123">
        <f t="shared" si="2"/>
        <v>0</v>
      </c>
      <c r="F55" s="289">
        <f t="shared" si="3"/>
        <v>0</v>
      </c>
      <c r="G55" s="154"/>
      <c r="H55" s="154"/>
      <c r="I55" s="154"/>
      <c r="J55" s="154"/>
      <c r="K55" s="154"/>
      <c r="L55" s="154"/>
      <c r="M55" s="154"/>
      <c r="N55" s="154"/>
      <c r="O55" s="85" t="str">
        <f t="shared" si="1"/>
        <v> </v>
      </c>
      <c r="AQ55" s="296"/>
      <c r="AR55" s="297"/>
      <c r="AS55" s="297"/>
      <c r="AT55" s="51"/>
      <c r="AU55" s="300"/>
      <c r="AV55" s="298"/>
      <c r="AW55" s="51"/>
      <c r="AX55" s="299"/>
      <c r="AY55" s="299"/>
      <c r="AZ55" s="299"/>
      <c r="BA55" s="299"/>
    </row>
    <row r="56" spans="1:53" ht="18">
      <c r="A56" s="295">
        <f t="shared" si="4"/>
        <v>0</v>
      </c>
      <c r="B56" s="120">
        <v>50</v>
      </c>
      <c r="C56" s="120" t="s">
        <v>1595</v>
      </c>
      <c r="D56" s="120" t="s">
        <v>1596</v>
      </c>
      <c r="E56" s="123">
        <f t="shared" si="2"/>
        <v>0</v>
      </c>
      <c r="F56" s="289">
        <f t="shared" si="3"/>
        <v>0</v>
      </c>
      <c r="G56" s="154"/>
      <c r="H56" s="154"/>
      <c r="I56" s="154"/>
      <c r="J56" s="154"/>
      <c r="K56" s="154"/>
      <c r="L56" s="154"/>
      <c r="M56" s="154"/>
      <c r="N56" s="154"/>
      <c r="O56" s="85" t="str">
        <f t="shared" si="1"/>
        <v> </v>
      </c>
      <c r="AQ56" s="383"/>
      <c r="AR56" s="383"/>
      <c r="AS56" s="383"/>
      <c r="AT56" s="51"/>
      <c r="AU56" s="300"/>
      <c r="AV56" s="298"/>
      <c r="AW56" s="51"/>
      <c r="AX56" s="299"/>
      <c r="AY56" s="51"/>
      <c r="AZ56" s="51"/>
      <c r="BA56" s="51"/>
    </row>
    <row r="57" spans="1:53" ht="18">
      <c r="A57" s="295">
        <f t="shared" si="4"/>
        <v>0</v>
      </c>
      <c r="B57" s="120">
        <v>51</v>
      </c>
      <c r="C57" s="120" t="s">
        <v>1597</v>
      </c>
      <c r="D57" s="120" t="s">
        <v>1598</v>
      </c>
      <c r="E57" s="123">
        <f t="shared" si="2"/>
        <v>0</v>
      </c>
      <c r="F57" s="289">
        <f t="shared" si="3"/>
        <v>0</v>
      </c>
      <c r="G57" s="154"/>
      <c r="H57" s="154"/>
      <c r="I57" s="154"/>
      <c r="J57" s="154"/>
      <c r="K57" s="154"/>
      <c r="L57" s="154"/>
      <c r="M57" s="154"/>
      <c r="N57" s="154"/>
      <c r="O57" s="85" t="str">
        <f t="shared" si="1"/>
        <v> </v>
      </c>
      <c r="AQ57" s="285"/>
      <c r="AR57" s="285"/>
      <c r="AS57" s="285"/>
      <c r="AT57" s="285"/>
      <c r="AU57" s="285"/>
      <c r="AV57" s="285"/>
      <c r="AW57" s="285"/>
      <c r="AX57" s="285"/>
      <c r="AY57" s="285"/>
      <c r="AZ57" s="285"/>
      <c r="BA57" s="285"/>
    </row>
    <row r="58" spans="1:53" ht="18">
      <c r="A58" s="295">
        <f t="shared" si="4"/>
        <v>0</v>
      </c>
      <c r="B58" s="120">
        <v>52</v>
      </c>
      <c r="C58" s="120" t="s">
        <v>1599</v>
      </c>
      <c r="D58" s="120" t="s">
        <v>1600</v>
      </c>
      <c r="E58" s="123">
        <f t="shared" si="2"/>
        <v>0</v>
      </c>
      <c r="F58" s="289">
        <f t="shared" si="3"/>
        <v>0</v>
      </c>
      <c r="G58" s="154"/>
      <c r="H58" s="154"/>
      <c r="I58" s="154"/>
      <c r="J58" s="154"/>
      <c r="K58" s="154"/>
      <c r="L58" s="154"/>
      <c r="M58" s="154"/>
      <c r="N58" s="154"/>
      <c r="O58" s="85" t="str">
        <f t="shared" si="1"/>
        <v> </v>
      </c>
      <c r="AQ58" s="285"/>
      <c r="AR58" s="285"/>
      <c r="AS58" s="285"/>
      <c r="AT58" s="285"/>
      <c r="AU58" s="285"/>
      <c r="AV58" s="285"/>
      <c r="AW58" s="285"/>
      <c r="AX58" s="285"/>
      <c r="AY58" s="285"/>
      <c r="AZ58" s="285"/>
      <c r="BA58" s="285"/>
    </row>
    <row r="59" spans="1:53" ht="18">
      <c r="A59" s="295">
        <f t="shared" si="4"/>
        <v>0</v>
      </c>
      <c r="B59" s="120">
        <v>53</v>
      </c>
      <c r="C59" s="120" t="s">
        <v>1601</v>
      </c>
      <c r="D59" s="120" t="s">
        <v>1602</v>
      </c>
      <c r="E59" s="123">
        <f t="shared" si="2"/>
        <v>0</v>
      </c>
      <c r="F59" s="289">
        <f t="shared" si="3"/>
        <v>0</v>
      </c>
      <c r="G59" s="154"/>
      <c r="H59" s="154"/>
      <c r="I59" s="154"/>
      <c r="J59" s="154"/>
      <c r="K59" s="154"/>
      <c r="L59" s="154"/>
      <c r="M59" s="154"/>
      <c r="N59" s="154"/>
      <c r="O59" s="85" t="str">
        <f t="shared" si="1"/>
        <v> </v>
      </c>
      <c r="AQ59" s="285"/>
      <c r="AR59" s="285"/>
      <c r="AS59" s="285"/>
      <c r="AT59" s="285"/>
      <c r="AU59" s="285"/>
      <c r="AV59" s="285"/>
      <c r="AW59" s="285"/>
      <c r="AX59" s="285"/>
      <c r="AY59" s="285"/>
      <c r="AZ59" s="285"/>
      <c r="BA59" s="285"/>
    </row>
    <row r="60" spans="1:53" ht="18">
      <c r="A60" s="295">
        <f t="shared" si="4"/>
        <v>0</v>
      </c>
      <c r="B60" s="120">
        <v>54</v>
      </c>
      <c r="C60" s="120" t="s">
        <v>1603</v>
      </c>
      <c r="D60" s="120" t="s">
        <v>1604</v>
      </c>
      <c r="E60" s="123">
        <f t="shared" si="2"/>
        <v>0</v>
      </c>
      <c r="F60" s="289">
        <f t="shared" si="3"/>
        <v>0</v>
      </c>
      <c r="G60" s="154"/>
      <c r="H60" s="154"/>
      <c r="I60" s="154"/>
      <c r="J60" s="154"/>
      <c r="K60" s="154"/>
      <c r="L60" s="154"/>
      <c r="M60" s="154"/>
      <c r="N60" s="154"/>
      <c r="O60" s="85" t="str">
        <f t="shared" si="1"/>
        <v> </v>
      </c>
      <c r="AQ60" s="285"/>
      <c r="AR60" s="285"/>
      <c r="AS60" s="285"/>
      <c r="AT60" s="285"/>
      <c r="AU60" s="285"/>
      <c r="AV60" s="285"/>
      <c r="AW60" s="285"/>
      <c r="AX60" s="285"/>
      <c r="AY60" s="285"/>
      <c r="AZ60" s="285"/>
      <c r="BA60" s="285"/>
    </row>
    <row r="61" spans="1:53" ht="18">
      <c r="A61" s="295">
        <f t="shared" si="4"/>
        <v>0</v>
      </c>
      <c r="B61" s="120">
        <v>55</v>
      </c>
      <c r="C61" s="120" t="s">
        <v>1605</v>
      </c>
      <c r="D61" s="120" t="s">
        <v>1606</v>
      </c>
      <c r="E61" s="123">
        <f t="shared" si="2"/>
        <v>0</v>
      </c>
      <c r="F61" s="289">
        <f t="shared" si="3"/>
        <v>0</v>
      </c>
      <c r="G61" s="154"/>
      <c r="H61" s="154"/>
      <c r="I61" s="154"/>
      <c r="J61" s="154"/>
      <c r="K61" s="154"/>
      <c r="L61" s="154"/>
      <c r="M61" s="154"/>
      <c r="N61" s="154"/>
      <c r="O61" s="85" t="str">
        <f t="shared" si="1"/>
        <v> </v>
      </c>
      <c r="AQ61" s="285"/>
      <c r="AR61" s="285"/>
      <c r="AS61" s="285"/>
      <c r="AT61" s="285"/>
      <c r="AU61" s="285"/>
      <c r="AV61" s="285"/>
      <c r="AW61" s="285"/>
      <c r="AX61" s="285"/>
      <c r="AY61" s="285"/>
      <c r="AZ61" s="285"/>
      <c r="BA61" s="285"/>
    </row>
    <row r="62" spans="1:53" ht="18">
      <c r="A62" s="295">
        <f t="shared" si="4"/>
        <v>0</v>
      </c>
      <c r="B62" s="120">
        <v>56</v>
      </c>
      <c r="C62" s="120" t="s">
        <v>1607</v>
      </c>
      <c r="D62" s="120" t="s">
        <v>1608</v>
      </c>
      <c r="E62" s="123">
        <f t="shared" si="2"/>
        <v>0</v>
      </c>
      <c r="F62" s="289">
        <f t="shared" si="3"/>
        <v>0</v>
      </c>
      <c r="G62" s="154"/>
      <c r="H62" s="154"/>
      <c r="I62" s="154"/>
      <c r="J62" s="154"/>
      <c r="K62" s="154"/>
      <c r="L62" s="154"/>
      <c r="M62" s="154"/>
      <c r="N62" s="154"/>
      <c r="O62" s="85" t="str">
        <f t="shared" si="1"/>
        <v> </v>
      </c>
      <c r="AQ62" s="285"/>
      <c r="AR62" s="285"/>
      <c r="AS62" s="285"/>
      <c r="AT62" s="285"/>
      <c r="AU62" s="285"/>
      <c r="AV62" s="285"/>
      <c r="AW62" s="285"/>
      <c r="AX62" s="285"/>
      <c r="AY62" s="285"/>
      <c r="AZ62" s="285"/>
      <c r="BA62" s="285"/>
    </row>
    <row r="63" spans="1:53" ht="18">
      <c r="A63" s="295">
        <f t="shared" si="4"/>
        <v>0</v>
      </c>
      <c r="B63" s="120">
        <v>57</v>
      </c>
      <c r="C63" s="120" t="s">
        <v>1609</v>
      </c>
      <c r="D63" s="120" t="s">
        <v>1610</v>
      </c>
      <c r="E63" s="123">
        <f t="shared" si="2"/>
        <v>0</v>
      </c>
      <c r="F63" s="289">
        <f t="shared" si="3"/>
        <v>0</v>
      </c>
      <c r="G63" s="154"/>
      <c r="H63" s="154"/>
      <c r="I63" s="154"/>
      <c r="J63" s="154"/>
      <c r="K63" s="154"/>
      <c r="L63" s="154"/>
      <c r="M63" s="154"/>
      <c r="N63" s="154"/>
      <c r="O63" s="85" t="str">
        <f t="shared" si="1"/>
        <v> </v>
      </c>
      <c r="AQ63" s="285"/>
      <c r="AR63" s="285"/>
      <c r="AS63" s="285"/>
      <c r="AT63" s="285"/>
      <c r="AU63" s="285"/>
      <c r="AV63" s="285"/>
      <c r="AW63" s="285"/>
      <c r="AX63" s="285"/>
      <c r="AY63" s="285"/>
      <c r="AZ63" s="285"/>
      <c r="BA63" s="285"/>
    </row>
    <row r="64" spans="1:53" ht="18">
      <c r="A64" s="295">
        <f t="shared" si="4"/>
        <v>0</v>
      </c>
      <c r="B64" s="120">
        <v>58</v>
      </c>
      <c r="C64" s="120" t="s">
        <v>1611</v>
      </c>
      <c r="D64" s="120" t="s">
        <v>1612</v>
      </c>
      <c r="E64" s="123">
        <f t="shared" si="2"/>
        <v>0</v>
      </c>
      <c r="F64" s="289">
        <f t="shared" si="3"/>
        <v>0</v>
      </c>
      <c r="G64" s="154"/>
      <c r="H64" s="154"/>
      <c r="I64" s="154"/>
      <c r="J64" s="154"/>
      <c r="K64" s="154"/>
      <c r="L64" s="154"/>
      <c r="M64" s="154"/>
      <c r="N64" s="154"/>
      <c r="O64" s="85" t="str">
        <f t="shared" si="1"/>
        <v> </v>
      </c>
      <c r="AQ64" s="285"/>
      <c r="AR64" s="285"/>
      <c r="AS64" s="285"/>
      <c r="AT64" s="285"/>
      <c r="AU64" s="285"/>
      <c r="AV64" s="285"/>
      <c r="AW64" s="285"/>
      <c r="AX64" s="285"/>
      <c r="AY64" s="285"/>
      <c r="AZ64" s="285"/>
      <c r="BA64" s="285"/>
    </row>
    <row r="65" spans="1:53" ht="18">
      <c r="A65" s="295">
        <f t="shared" si="4"/>
        <v>0</v>
      </c>
      <c r="B65" s="120">
        <v>59</v>
      </c>
      <c r="C65" s="120" t="s">
        <v>1613</v>
      </c>
      <c r="D65" s="120" t="s">
        <v>1614</v>
      </c>
      <c r="E65" s="123">
        <f t="shared" si="2"/>
        <v>0</v>
      </c>
      <c r="F65" s="289">
        <f t="shared" si="3"/>
        <v>0</v>
      </c>
      <c r="G65" s="154"/>
      <c r="H65" s="154"/>
      <c r="I65" s="154"/>
      <c r="J65" s="154"/>
      <c r="K65" s="154"/>
      <c r="L65" s="154"/>
      <c r="M65" s="154"/>
      <c r="N65" s="154"/>
      <c r="O65" s="85" t="str">
        <f t="shared" si="1"/>
        <v> </v>
      </c>
      <c r="AQ65" s="285"/>
      <c r="AR65" s="285"/>
      <c r="AS65" s="285"/>
      <c r="AT65" s="285"/>
      <c r="AU65" s="285"/>
      <c r="AV65" s="285"/>
      <c r="AW65" s="285"/>
      <c r="AX65" s="285"/>
      <c r="AY65" s="285"/>
      <c r="AZ65" s="285"/>
      <c r="BA65" s="285"/>
    </row>
    <row r="66" spans="1:53" ht="18">
      <c r="A66" s="295">
        <f t="shared" si="4"/>
        <v>0</v>
      </c>
      <c r="B66" s="120">
        <v>60</v>
      </c>
      <c r="C66" s="120" t="s">
        <v>1615</v>
      </c>
      <c r="D66" s="120" t="s">
        <v>1616</v>
      </c>
      <c r="E66" s="123">
        <f t="shared" si="2"/>
        <v>0</v>
      </c>
      <c r="F66" s="289">
        <f t="shared" si="3"/>
        <v>0</v>
      </c>
      <c r="G66" s="154"/>
      <c r="H66" s="154"/>
      <c r="I66" s="154"/>
      <c r="J66" s="154"/>
      <c r="K66" s="154"/>
      <c r="L66" s="154"/>
      <c r="M66" s="154"/>
      <c r="N66" s="154"/>
      <c r="O66" s="85" t="str">
        <f t="shared" si="1"/>
        <v> </v>
      </c>
      <c r="AQ66" s="285"/>
      <c r="AR66" s="285"/>
      <c r="AS66" s="285"/>
      <c r="AT66" s="285"/>
      <c r="AU66" s="285"/>
      <c r="AV66" s="285"/>
      <c r="AW66" s="285"/>
      <c r="AX66" s="285"/>
      <c r="AY66" s="285"/>
      <c r="AZ66" s="285"/>
      <c r="BA66" s="285"/>
    </row>
    <row r="67" spans="1:53" ht="18">
      <c r="A67" s="295">
        <f t="shared" si="4"/>
        <v>0</v>
      </c>
      <c r="B67" s="120">
        <v>61</v>
      </c>
      <c r="C67" s="120" t="s">
        <v>1617</v>
      </c>
      <c r="D67" s="120" t="s">
        <v>1618</v>
      </c>
      <c r="E67" s="123">
        <f t="shared" si="2"/>
        <v>0</v>
      </c>
      <c r="F67" s="289">
        <f t="shared" si="3"/>
        <v>0</v>
      </c>
      <c r="G67" s="154"/>
      <c r="H67" s="154"/>
      <c r="I67" s="154"/>
      <c r="J67" s="154"/>
      <c r="K67" s="154"/>
      <c r="L67" s="154"/>
      <c r="M67" s="154"/>
      <c r="N67" s="154"/>
      <c r="O67" s="85" t="str">
        <f t="shared" si="1"/>
        <v> </v>
      </c>
      <c r="AQ67" s="285"/>
      <c r="AR67" s="285"/>
      <c r="AS67" s="285"/>
      <c r="AT67" s="285"/>
      <c r="AU67" s="285"/>
      <c r="AV67" s="285"/>
      <c r="AW67" s="285"/>
      <c r="AX67" s="285"/>
      <c r="AY67" s="285"/>
      <c r="AZ67" s="285"/>
      <c r="BA67" s="285"/>
    </row>
    <row r="68" spans="1:53" ht="18">
      <c r="A68" s="295">
        <f t="shared" si="4"/>
        <v>0</v>
      </c>
      <c r="B68" s="120">
        <v>62</v>
      </c>
      <c r="C68" s="120" t="s">
        <v>1619</v>
      </c>
      <c r="D68" s="120" t="s">
        <v>1620</v>
      </c>
      <c r="E68" s="123">
        <f t="shared" si="2"/>
        <v>0</v>
      </c>
      <c r="F68" s="289">
        <f t="shared" si="3"/>
        <v>0</v>
      </c>
      <c r="G68" s="154"/>
      <c r="H68" s="154"/>
      <c r="I68" s="154"/>
      <c r="J68" s="154"/>
      <c r="K68" s="154"/>
      <c r="L68" s="154"/>
      <c r="M68" s="154"/>
      <c r="N68" s="154"/>
      <c r="O68" s="85" t="str">
        <f t="shared" si="1"/>
        <v> </v>
      </c>
      <c r="AQ68" s="285"/>
      <c r="AR68" s="285"/>
      <c r="AS68" s="285"/>
      <c r="AT68" s="285"/>
      <c r="AU68" s="285"/>
      <c r="AV68" s="285"/>
      <c r="AW68" s="285"/>
      <c r="AX68" s="285"/>
      <c r="AY68" s="285"/>
      <c r="AZ68" s="285"/>
      <c r="BA68" s="285"/>
    </row>
    <row r="69" spans="1:53" ht="18">
      <c r="A69" s="295">
        <f t="shared" si="4"/>
        <v>0</v>
      </c>
      <c r="B69" s="120">
        <v>63</v>
      </c>
      <c r="C69" s="120" t="s">
        <v>1621</v>
      </c>
      <c r="D69" s="120" t="s">
        <v>1622</v>
      </c>
      <c r="E69" s="123">
        <f t="shared" si="2"/>
        <v>0</v>
      </c>
      <c r="F69" s="289">
        <f t="shared" si="3"/>
        <v>0</v>
      </c>
      <c r="G69" s="154"/>
      <c r="H69" s="154"/>
      <c r="I69" s="154"/>
      <c r="J69" s="154"/>
      <c r="K69" s="154"/>
      <c r="L69" s="154"/>
      <c r="M69" s="154"/>
      <c r="N69" s="154"/>
      <c r="O69" s="85" t="str">
        <f t="shared" si="1"/>
        <v> </v>
      </c>
      <c r="AQ69" s="285"/>
      <c r="AR69" s="285"/>
      <c r="AS69" s="285"/>
      <c r="AT69" s="285"/>
      <c r="AU69" s="285"/>
      <c r="AV69" s="285"/>
      <c r="AW69" s="285"/>
      <c r="AX69" s="285"/>
      <c r="AY69" s="285"/>
      <c r="AZ69" s="285"/>
      <c r="BA69" s="285"/>
    </row>
    <row r="70" spans="1:53" ht="18">
      <c r="A70" s="295">
        <f t="shared" si="4"/>
        <v>0</v>
      </c>
      <c r="B70" s="120">
        <v>64</v>
      </c>
      <c r="C70" s="120" t="s">
        <v>1623</v>
      </c>
      <c r="D70" s="120" t="s">
        <v>1624</v>
      </c>
      <c r="E70" s="123">
        <f t="shared" si="2"/>
        <v>0</v>
      </c>
      <c r="F70" s="289">
        <f t="shared" si="3"/>
        <v>0</v>
      </c>
      <c r="G70" s="154"/>
      <c r="H70" s="154"/>
      <c r="I70" s="154"/>
      <c r="J70" s="154"/>
      <c r="K70" s="154"/>
      <c r="L70" s="154"/>
      <c r="M70" s="154"/>
      <c r="N70" s="154"/>
      <c r="O70" s="85" t="str">
        <f aca="true" t="shared" si="5" ref="O70:O133">IF(E70&gt;=F70," ","GRESIT- TOTAL &lt; DECIT  FEMEI  ")</f>
        <v> </v>
      </c>
      <c r="AQ70" s="285"/>
      <c r="AR70" s="285"/>
      <c r="AS70" s="285"/>
      <c r="AT70" s="285"/>
      <c r="AU70" s="285"/>
      <c r="AV70" s="285"/>
      <c r="AW70" s="285"/>
      <c r="AX70" s="285"/>
      <c r="AY70" s="285"/>
      <c r="AZ70" s="285"/>
      <c r="BA70" s="285"/>
    </row>
    <row r="71" spans="1:53" ht="18">
      <c r="A71" s="295">
        <f t="shared" si="4"/>
        <v>0</v>
      </c>
      <c r="B71" s="120">
        <v>65</v>
      </c>
      <c r="C71" s="120" t="s">
        <v>1625</v>
      </c>
      <c r="D71" s="120" t="s">
        <v>1626</v>
      </c>
      <c r="E71" s="123">
        <f aca="true" t="shared" si="6" ref="E71:E134">G71+I71+K71+M71</f>
        <v>0</v>
      </c>
      <c r="F71" s="289">
        <f aca="true" t="shared" si="7" ref="F71:F134">H71+J71+L71+N71</f>
        <v>0</v>
      </c>
      <c r="G71" s="154"/>
      <c r="H71" s="154"/>
      <c r="I71" s="154"/>
      <c r="J71" s="154"/>
      <c r="K71" s="154"/>
      <c r="L71" s="154"/>
      <c r="M71" s="154"/>
      <c r="N71" s="154"/>
      <c r="O71" s="85" t="str">
        <f t="shared" si="5"/>
        <v> </v>
      </c>
      <c r="AQ71" s="285"/>
      <c r="AR71" s="285"/>
      <c r="AS71" s="285"/>
      <c r="AT71" s="285"/>
      <c r="AU71" s="285"/>
      <c r="AV71" s="285"/>
      <c r="AW71" s="285"/>
      <c r="AX71" s="285"/>
      <c r="AY71" s="285"/>
      <c r="AZ71" s="285"/>
      <c r="BA71" s="285"/>
    </row>
    <row r="72" spans="1:53" ht="18">
      <c r="A72" s="295">
        <f aca="true" t="shared" si="8" ref="A72:A135">+A71</f>
        <v>0</v>
      </c>
      <c r="B72" s="120">
        <v>66</v>
      </c>
      <c r="C72" s="120" t="s">
        <v>1627</v>
      </c>
      <c r="D72" s="120" t="s">
        <v>1628</v>
      </c>
      <c r="E72" s="123">
        <f t="shared" si="6"/>
        <v>0</v>
      </c>
      <c r="F72" s="289">
        <f t="shared" si="7"/>
        <v>0</v>
      </c>
      <c r="G72" s="154"/>
      <c r="H72" s="154"/>
      <c r="I72" s="154"/>
      <c r="J72" s="154"/>
      <c r="K72" s="154"/>
      <c r="L72" s="154"/>
      <c r="M72" s="154"/>
      <c r="N72" s="154"/>
      <c r="O72" s="85" t="str">
        <f t="shared" si="5"/>
        <v> </v>
      </c>
      <c r="AQ72" s="285"/>
      <c r="AR72" s="285"/>
      <c r="AS72" s="285"/>
      <c r="AT72" s="285"/>
      <c r="AU72" s="285"/>
      <c r="AV72" s="285"/>
      <c r="AW72" s="285"/>
      <c r="AX72" s="285"/>
      <c r="AY72" s="285"/>
      <c r="AZ72" s="285"/>
      <c r="BA72" s="285"/>
    </row>
    <row r="73" spans="1:53" ht="18">
      <c r="A73" s="295">
        <f t="shared" si="8"/>
        <v>0</v>
      </c>
      <c r="B73" s="120">
        <v>67</v>
      </c>
      <c r="C73" s="120" t="s">
        <v>1629</v>
      </c>
      <c r="D73" s="120" t="s">
        <v>1630</v>
      </c>
      <c r="E73" s="123">
        <f t="shared" si="6"/>
        <v>0</v>
      </c>
      <c r="F73" s="289">
        <f t="shared" si="7"/>
        <v>0</v>
      </c>
      <c r="G73" s="154"/>
      <c r="H73" s="154"/>
      <c r="I73" s="154"/>
      <c r="J73" s="154"/>
      <c r="K73" s="154"/>
      <c r="L73" s="154"/>
      <c r="M73" s="154"/>
      <c r="N73" s="154"/>
      <c r="O73" s="85" t="str">
        <f t="shared" si="5"/>
        <v> </v>
      </c>
      <c r="AQ73" s="285"/>
      <c r="AR73" s="285"/>
      <c r="AS73" s="285"/>
      <c r="AT73" s="285"/>
      <c r="AU73" s="285"/>
      <c r="AV73" s="285"/>
      <c r="AW73" s="285"/>
      <c r="AX73" s="285"/>
      <c r="AY73" s="285"/>
      <c r="AZ73" s="285"/>
      <c r="BA73" s="285"/>
    </row>
    <row r="74" spans="1:53" ht="18">
      <c r="A74" s="295">
        <f t="shared" si="8"/>
        <v>0</v>
      </c>
      <c r="B74" s="120">
        <v>68</v>
      </c>
      <c r="C74" s="120" t="s">
        <v>1631</v>
      </c>
      <c r="D74" s="120" t="s">
        <v>1632</v>
      </c>
      <c r="E74" s="123">
        <f t="shared" si="6"/>
        <v>0</v>
      </c>
      <c r="F74" s="289">
        <f t="shared" si="7"/>
        <v>0</v>
      </c>
      <c r="G74" s="154"/>
      <c r="H74" s="154"/>
      <c r="I74" s="154"/>
      <c r="J74" s="154"/>
      <c r="K74" s="154"/>
      <c r="L74" s="154"/>
      <c r="M74" s="154"/>
      <c r="N74" s="154"/>
      <c r="O74" s="85" t="str">
        <f t="shared" si="5"/>
        <v> </v>
      </c>
      <c r="AQ74" s="285"/>
      <c r="AR74" s="285"/>
      <c r="AS74" s="285"/>
      <c r="AT74" s="285"/>
      <c r="AU74" s="285"/>
      <c r="AV74" s="285"/>
      <c r="AW74" s="285"/>
      <c r="AX74" s="285"/>
      <c r="AY74" s="285"/>
      <c r="AZ74" s="285"/>
      <c r="BA74" s="285"/>
    </row>
    <row r="75" spans="1:53" ht="18">
      <c r="A75" s="295">
        <f t="shared" si="8"/>
        <v>0</v>
      </c>
      <c r="B75" s="120">
        <v>69</v>
      </c>
      <c r="C75" s="120" t="s">
        <v>1633</v>
      </c>
      <c r="D75" s="120" t="s">
        <v>1634</v>
      </c>
      <c r="E75" s="123">
        <f t="shared" si="6"/>
        <v>0</v>
      </c>
      <c r="F75" s="289">
        <f t="shared" si="7"/>
        <v>0</v>
      </c>
      <c r="G75" s="154"/>
      <c r="H75" s="154"/>
      <c r="I75" s="154"/>
      <c r="J75" s="154"/>
      <c r="K75" s="154"/>
      <c r="L75" s="154"/>
      <c r="M75" s="154"/>
      <c r="N75" s="154"/>
      <c r="O75" s="85" t="str">
        <f t="shared" si="5"/>
        <v> </v>
      </c>
      <c r="AQ75" s="285"/>
      <c r="AR75" s="285"/>
      <c r="AS75" s="285"/>
      <c r="AT75" s="285"/>
      <c r="AU75" s="285"/>
      <c r="AV75" s="285"/>
      <c r="AW75" s="285"/>
      <c r="AX75" s="285"/>
      <c r="AY75" s="285"/>
      <c r="AZ75" s="285"/>
      <c r="BA75" s="285"/>
    </row>
    <row r="76" spans="1:53" ht="18">
      <c r="A76" s="295">
        <f t="shared" si="8"/>
        <v>0</v>
      </c>
      <c r="B76" s="120">
        <v>70</v>
      </c>
      <c r="C76" s="120" t="s">
        <v>1635</v>
      </c>
      <c r="D76" s="120" t="s">
        <v>1636</v>
      </c>
      <c r="E76" s="123">
        <f t="shared" si="6"/>
        <v>0</v>
      </c>
      <c r="F76" s="289">
        <f t="shared" si="7"/>
        <v>0</v>
      </c>
      <c r="G76" s="154"/>
      <c r="H76" s="154"/>
      <c r="I76" s="154"/>
      <c r="J76" s="154"/>
      <c r="K76" s="154"/>
      <c r="L76" s="154"/>
      <c r="M76" s="154"/>
      <c r="N76" s="154"/>
      <c r="O76" s="85" t="str">
        <f t="shared" si="5"/>
        <v> </v>
      </c>
      <c r="AQ76" s="285"/>
      <c r="AR76" s="285"/>
      <c r="AS76" s="285"/>
      <c r="AT76" s="285"/>
      <c r="AU76" s="285"/>
      <c r="AV76" s="285"/>
      <c r="AW76" s="285"/>
      <c r="AX76" s="285"/>
      <c r="AY76" s="285"/>
      <c r="AZ76" s="285"/>
      <c r="BA76" s="285"/>
    </row>
    <row r="77" spans="1:53" ht="18">
      <c r="A77" s="295">
        <f t="shared" si="8"/>
        <v>0</v>
      </c>
      <c r="B77" s="120">
        <v>71</v>
      </c>
      <c r="C77" s="120" t="s">
        <v>1637</v>
      </c>
      <c r="D77" s="120" t="s">
        <v>1638</v>
      </c>
      <c r="E77" s="123">
        <f t="shared" si="6"/>
        <v>0</v>
      </c>
      <c r="F77" s="289">
        <f t="shared" si="7"/>
        <v>0</v>
      </c>
      <c r="G77" s="154"/>
      <c r="H77" s="154"/>
      <c r="I77" s="154"/>
      <c r="J77" s="154"/>
      <c r="K77" s="154"/>
      <c r="L77" s="154"/>
      <c r="M77" s="154"/>
      <c r="N77" s="154"/>
      <c r="O77" s="85" t="str">
        <f t="shared" si="5"/>
        <v> </v>
      </c>
      <c r="AQ77" s="285"/>
      <c r="AR77" s="285"/>
      <c r="AS77" s="285"/>
      <c r="AT77" s="285"/>
      <c r="AU77" s="285"/>
      <c r="AV77" s="285"/>
      <c r="AW77" s="285"/>
      <c r="AX77" s="285"/>
      <c r="AY77" s="285"/>
      <c r="AZ77" s="285"/>
      <c r="BA77" s="285"/>
    </row>
    <row r="78" spans="1:53" ht="18">
      <c r="A78" s="295">
        <f t="shared" si="8"/>
        <v>0</v>
      </c>
      <c r="B78" s="120">
        <v>72</v>
      </c>
      <c r="C78" s="120" t="s">
        <v>1639</v>
      </c>
      <c r="D78" s="120" t="s">
        <v>1640</v>
      </c>
      <c r="E78" s="123">
        <f t="shared" si="6"/>
        <v>0</v>
      </c>
      <c r="F78" s="289">
        <f t="shared" si="7"/>
        <v>0</v>
      </c>
      <c r="G78" s="154"/>
      <c r="H78" s="154"/>
      <c r="I78" s="154"/>
      <c r="J78" s="154"/>
      <c r="K78" s="154"/>
      <c r="L78" s="154"/>
      <c r="M78" s="154"/>
      <c r="N78" s="154"/>
      <c r="O78" s="85" t="str">
        <f t="shared" si="5"/>
        <v> </v>
      </c>
      <c r="AQ78" s="285"/>
      <c r="AR78" s="285"/>
      <c r="AS78" s="285"/>
      <c r="AT78" s="285"/>
      <c r="AU78" s="285"/>
      <c r="AV78" s="285"/>
      <c r="AW78" s="285"/>
      <c r="AX78" s="285"/>
      <c r="AY78" s="285"/>
      <c r="AZ78" s="285"/>
      <c r="BA78" s="285"/>
    </row>
    <row r="79" spans="1:53" ht="18">
      <c r="A79" s="295">
        <f t="shared" si="8"/>
        <v>0</v>
      </c>
      <c r="B79" s="120">
        <v>73</v>
      </c>
      <c r="C79" s="120" t="s">
        <v>1641</v>
      </c>
      <c r="D79" s="120" t="s">
        <v>1642</v>
      </c>
      <c r="E79" s="123">
        <f t="shared" si="6"/>
        <v>0</v>
      </c>
      <c r="F79" s="289">
        <f t="shared" si="7"/>
        <v>0</v>
      </c>
      <c r="G79" s="154"/>
      <c r="H79" s="154"/>
      <c r="I79" s="154"/>
      <c r="J79" s="154"/>
      <c r="K79" s="154"/>
      <c r="L79" s="154"/>
      <c r="M79" s="154"/>
      <c r="N79" s="154"/>
      <c r="O79" s="85" t="str">
        <f t="shared" si="5"/>
        <v> </v>
      </c>
      <c r="AQ79" s="285"/>
      <c r="AR79" s="285"/>
      <c r="AS79" s="285"/>
      <c r="AT79" s="285"/>
      <c r="AU79" s="285"/>
      <c r="AV79" s="285"/>
      <c r="AW79" s="285"/>
      <c r="AX79" s="285"/>
      <c r="AY79" s="285"/>
      <c r="AZ79" s="285"/>
      <c r="BA79" s="285"/>
    </row>
    <row r="80" spans="1:53" ht="18">
      <c r="A80" s="295">
        <f t="shared" si="8"/>
        <v>0</v>
      </c>
      <c r="B80" s="120">
        <v>74</v>
      </c>
      <c r="C80" s="120" t="s">
        <v>1643</v>
      </c>
      <c r="D80" s="120" t="s">
        <v>1644</v>
      </c>
      <c r="E80" s="123">
        <f t="shared" si="6"/>
        <v>0</v>
      </c>
      <c r="F80" s="289">
        <f t="shared" si="7"/>
        <v>0</v>
      </c>
      <c r="G80" s="154"/>
      <c r="H80" s="154"/>
      <c r="I80" s="154"/>
      <c r="J80" s="154"/>
      <c r="K80" s="154"/>
      <c r="L80" s="154"/>
      <c r="M80" s="154"/>
      <c r="N80" s="154"/>
      <c r="O80" s="85" t="str">
        <f t="shared" si="5"/>
        <v> </v>
      </c>
      <c r="AQ80" s="285"/>
      <c r="AR80" s="285"/>
      <c r="AS80" s="285"/>
      <c r="AT80" s="285"/>
      <c r="AU80" s="285"/>
      <c r="AV80" s="285"/>
      <c r="AW80" s="285"/>
      <c r="AX80" s="285"/>
      <c r="AY80" s="285"/>
      <c r="AZ80" s="285"/>
      <c r="BA80" s="285"/>
    </row>
    <row r="81" spans="1:53" ht="18">
      <c r="A81" s="295">
        <f t="shared" si="8"/>
        <v>0</v>
      </c>
      <c r="B81" s="120">
        <v>75</v>
      </c>
      <c r="C81" s="120" t="s">
        <v>1645</v>
      </c>
      <c r="D81" s="120" t="s">
        <v>1646</v>
      </c>
      <c r="E81" s="123">
        <f t="shared" si="6"/>
        <v>0</v>
      </c>
      <c r="F81" s="289">
        <f t="shared" si="7"/>
        <v>0</v>
      </c>
      <c r="G81" s="154"/>
      <c r="H81" s="154"/>
      <c r="I81" s="154"/>
      <c r="J81" s="154"/>
      <c r="K81" s="154"/>
      <c r="L81" s="154"/>
      <c r="M81" s="154"/>
      <c r="N81" s="154"/>
      <c r="O81" s="85" t="str">
        <f t="shared" si="5"/>
        <v> </v>
      </c>
      <c r="AQ81" s="285"/>
      <c r="AR81" s="285"/>
      <c r="AS81" s="285"/>
      <c r="AT81" s="285"/>
      <c r="AU81" s="285"/>
      <c r="AV81" s="285"/>
      <c r="AW81" s="285"/>
      <c r="AX81" s="285"/>
      <c r="AY81" s="285"/>
      <c r="AZ81" s="285"/>
      <c r="BA81" s="285"/>
    </row>
    <row r="82" spans="1:53" ht="18">
      <c r="A82" s="295">
        <f t="shared" si="8"/>
        <v>0</v>
      </c>
      <c r="B82" s="120">
        <v>76</v>
      </c>
      <c r="C82" s="120" t="s">
        <v>1647</v>
      </c>
      <c r="D82" s="120" t="s">
        <v>1648</v>
      </c>
      <c r="E82" s="123">
        <f t="shared" si="6"/>
        <v>0</v>
      </c>
      <c r="F82" s="289">
        <f t="shared" si="7"/>
        <v>0</v>
      </c>
      <c r="G82" s="154"/>
      <c r="H82" s="154"/>
      <c r="I82" s="154"/>
      <c r="J82" s="154"/>
      <c r="K82" s="154"/>
      <c r="L82" s="154"/>
      <c r="M82" s="154"/>
      <c r="N82" s="154"/>
      <c r="O82" s="85" t="str">
        <f t="shared" si="5"/>
        <v> </v>
      </c>
      <c r="AQ82" s="285"/>
      <c r="AR82" s="285"/>
      <c r="AS82" s="285"/>
      <c r="AT82" s="285"/>
      <c r="AU82" s="285"/>
      <c r="AV82" s="285"/>
      <c r="AW82" s="285"/>
      <c r="AX82" s="285"/>
      <c r="AY82" s="285"/>
      <c r="AZ82" s="285"/>
      <c r="BA82" s="285"/>
    </row>
    <row r="83" spans="1:53" ht="18">
      <c r="A83" s="295">
        <f t="shared" si="8"/>
        <v>0</v>
      </c>
      <c r="B83" s="120">
        <v>77</v>
      </c>
      <c r="C83" s="120" t="s">
        <v>1649</v>
      </c>
      <c r="D83" s="120" t="s">
        <v>1650</v>
      </c>
      <c r="E83" s="123">
        <f t="shared" si="6"/>
        <v>0</v>
      </c>
      <c r="F83" s="289">
        <f t="shared" si="7"/>
        <v>0</v>
      </c>
      <c r="G83" s="154"/>
      <c r="H83" s="154"/>
      <c r="I83" s="154"/>
      <c r="J83" s="154"/>
      <c r="K83" s="154"/>
      <c r="L83" s="154"/>
      <c r="M83" s="154"/>
      <c r="N83" s="154"/>
      <c r="O83" s="85" t="str">
        <f t="shared" si="5"/>
        <v> </v>
      </c>
      <c r="AQ83" s="285"/>
      <c r="AR83" s="285"/>
      <c r="AS83" s="285"/>
      <c r="AT83" s="285"/>
      <c r="AU83" s="285"/>
      <c r="AV83" s="285"/>
      <c r="AW83" s="285"/>
      <c r="AX83" s="285"/>
      <c r="AY83" s="285"/>
      <c r="AZ83" s="285"/>
      <c r="BA83" s="285"/>
    </row>
    <row r="84" spans="1:53" ht="18">
      <c r="A84" s="295">
        <f t="shared" si="8"/>
        <v>0</v>
      </c>
      <c r="B84" s="120">
        <v>78</v>
      </c>
      <c r="C84" s="120" t="s">
        <v>1651</v>
      </c>
      <c r="D84" s="120" t="s">
        <v>1652</v>
      </c>
      <c r="E84" s="123">
        <f t="shared" si="6"/>
        <v>0</v>
      </c>
      <c r="F84" s="289">
        <f t="shared" si="7"/>
        <v>0</v>
      </c>
      <c r="G84" s="154"/>
      <c r="H84" s="154"/>
      <c r="I84" s="154"/>
      <c r="J84" s="154"/>
      <c r="K84" s="154"/>
      <c r="L84" s="154"/>
      <c r="M84" s="154"/>
      <c r="N84" s="154"/>
      <c r="O84" s="85" t="str">
        <f t="shared" si="5"/>
        <v> </v>
      </c>
      <c r="AQ84" s="285"/>
      <c r="AR84" s="285"/>
      <c r="AS84" s="285"/>
      <c r="AT84" s="285"/>
      <c r="AU84" s="285"/>
      <c r="AV84" s="285"/>
      <c r="AW84" s="285"/>
      <c r="AX84" s="285"/>
      <c r="AY84" s="285"/>
      <c r="AZ84" s="285"/>
      <c r="BA84" s="285"/>
    </row>
    <row r="85" spans="1:53" ht="18">
      <c r="A85" s="295">
        <f t="shared" si="8"/>
        <v>0</v>
      </c>
      <c r="B85" s="120">
        <v>79</v>
      </c>
      <c r="C85" s="120" t="s">
        <v>1653</v>
      </c>
      <c r="D85" s="120" t="s">
        <v>1654</v>
      </c>
      <c r="E85" s="123">
        <f t="shared" si="6"/>
        <v>0</v>
      </c>
      <c r="F85" s="289">
        <f t="shared" si="7"/>
        <v>0</v>
      </c>
      <c r="G85" s="154"/>
      <c r="H85" s="154"/>
      <c r="I85" s="154"/>
      <c r="J85" s="154"/>
      <c r="K85" s="154"/>
      <c r="L85" s="154"/>
      <c r="M85" s="154"/>
      <c r="N85" s="154"/>
      <c r="O85" s="85" t="str">
        <f t="shared" si="5"/>
        <v> </v>
      </c>
      <c r="AQ85" s="285"/>
      <c r="AR85" s="285"/>
      <c r="AS85" s="285"/>
      <c r="AT85" s="285"/>
      <c r="AU85" s="285"/>
      <c r="AV85" s="285"/>
      <c r="AW85" s="285"/>
      <c r="AX85" s="285"/>
      <c r="AY85" s="285"/>
      <c r="AZ85" s="285"/>
      <c r="BA85" s="285"/>
    </row>
    <row r="86" spans="1:53" ht="18">
      <c r="A86" s="295">
        <f t="shared" si="8"/>
        <v>0</v>
      </c>
      <c r="B86" s="120">
        <v>80</v>
      </c>
      <c r="C86" s="120" t="s">
        <v>1655</v>
      </c>
      <c r="D86" s="120" t="s">
        <v>1656</v>
      </c>
      <c r="E86" s="123">
        <f t="shared" si="6"/>
        <v>0</v>
      </c>
      <c r="F86" s="289">
        <f t="shared" si="7"/>
        <v>0</v>
      </c>
      <c r="G86" s="154"/>
      <c r="H86" s="154"/>
      <c r="I86" s="154"/>
      <c r="J86" s="154"/>
      <c r="K86" s="154"/>
      <c r="L86" s="154"/>
      <c r="M86" s="154"/>
      <c r="N86" s="154"/>
      <c r="O86" s="85" t="str">
        <f t="shared" si="5"/>
        <v> </v>
      </c>
      <c r="AQ86" s="285"/>
      <c r="AR86" s="285"/>
      <c r="AS86" s="285"/>
      <c r="AT86" s="285"/>
      <c r="AU86" s="285"/>
      <c r="AV86" s="285"/>
      <c r="AW86" s="285"/>
      <c r="AX86" s="285"/>
      <c r="AY86" s="285"/>
      <c r="AZ86" s="285"/>
      <c r="BA86" s="285"/>
    </row>
    <row r="87" spans="1:53" ht="18">
      <c r="A87" s="295">
        <f t="shared" si="8"/>
        <v>0</v>
      </c>
      <c r="B87" s="120">
        <v>81</v>
      </c>
      <c r="C87" s="120" t="s">
        <v>1657</v>
      </c>
      <c r="D87" s="120" t="s">
        <v>1658</v>
      </c>
      <c r="E87" s="123">
        <f t="shared" si="6"/>
        <v>0</v>
      </c>
      <c r="F87" s="289">
        <f t="shared" si="7"/>
        <v>0</v>
      </c>
      <c r="G87" s="154"/>
      <c r="H87" s="154"/>
      <c r="I87" s="154"/>
      <c r="J87" s="154"/>
      <c r="K87" s="154"/>
      <c r="L87" s="154"/>
      <c r="M87" s="154"/>
      <c r="N87" s="154"/>
      <c r="O87" s="85" t="str">
        <f t="shared" si="5"/>
        <v> </v>
      </c>
      <c r="AQ87" s="285"/>
      <c r="AR87" s="285"/>
      <c r="AS87" s="285"/>
      <c r="AT87" s="285"/>
      <c r="AU87" s="285"/>
      <c r="AV87" s="285"/>
      <c r="AW87" s="285"/>
      <c r="AX87" s="285"/>
      <c r="AY87" s="285"/>
      <c r="AZ87" s="285"/>
      <c r="BA87" s="285"/>
    </row>
    <row r="88" spans="1:53" ht="18">
      <c r="A88" s="295">
        <f t="shared" si="8"/>
        <v>0</v>
      </c>
      <c r="B88" s="120">
        <v>82</v>
      </c>
      <c r="C88" s="120" t="s">
        <v>1659</v>
      </c>
      <c r="D88" s="120" t="s">
        <v>1660</v>
      </c>
      <c r="E88" s="123">
        <f t="shared" si="6"/>
        <v>0</v>
      </c>
      <c r="F88" s="289">
        <f t="shared" si="7"/>
        <v>0</v>
      </c>
      <c r="G88" s="154"/>
      <c r="H88" s="154"/>
      <c r="I88" s="154"/>
      <c r="J88" s="154"/>
      <c r="K88" s="154"/>
      <c r="L88" s="154"/>
      <c r="M88" s="154"/>
      <c r="N88" s="154"/>
      <c r="O88" s="85" t="str">
        <f t="shared" si="5"/>
        <v> </v>
      </c>
      <c r="AQ88" s="285"/>
      <c r="AR88" s="285"/>
      <c r="AS88" s="285"/>
      <c r="AT88" s="285"/>
      <c r="AU88" s="285"/>
      <c r="AV88" s="285"/>
      <c r="AW88" s="285"/>
      <c r="AX88" s="285"/>
      <c r="AY88" s="285"/>
      <c r="AZ88" s="285"/>
      <c r="BA88" s="285"/>
    </row>
    <row r="89" spans="1:53" ht="18">
      <c r="A89" s="295">
        <f t="shared" si="8"/>
        <v>0</v>
      </c>
      <c r="B89" s="120">
        <v>83</v>
      </c>
      <c r="C89" s="120" t="s">
        <v>1661</v>
      </c>
      <c r="D89" s="120" t="s">
        <v>1662</v>
      </c>
      <c r="E89" s="123">
        <f t="shared" si="6"/>
        <v>0</v>
      </c>
      <c r="F89" s="289">
        <f t="shared" si="7"/>
        <v>0</v>
      </c>
      <c r="G89" s="154"/>
      <c r="H89" s="154"/>
      <c r="I89" s="154"/>
      <c r="J89" s="154"/>
      <c r="K89" s="154"/>
      <c r="L89" s="154"/>
      <c r="M89" s="154"/>
      <c r="N89" s="154"/>
      <c r="O89" s="85" t="str">
        <f t="shared" si="5"/>
        <v> </v>
      </c>
      <c r="AQ89" s="285"/>
      <c r="AR89" s="285"/>
      <c r="AS89" s="285"/>
      <c r="AT89" s="285"/>
      <c r="AU89" s="285"/>
      <c r="AV89" s="285"/>
      <c r="AW89" s="285"/>
      <c r="AX89" s="285"/>
      <c r="AY89" s="285"/>
      <c r="AZ89" s="285"/>
      <c r="BA89" s="285"/>
    </row>
    <row r="90" spans="1:15" ht="18">
      <c r="A90" s="295">
        <f t="shared" si="8"/>
        <v>0</v>
      </c>
      <c r="B90" s="120">
        <v>84</v>
      </c>
      <c r="C90" s="120" t="s">
        <v>1663</v>
      </c>
      <c r="D90" s="120" t="s">
        <v>1664</v>
      </c>
      <c r="E90" s="123">
        <f t="shared" si="6"/>
        <v>0</v>
      </c>
      <c r="F90" s="289">
        <f t="shared" si="7"/>
        <v>0</v>
      </c>
      <c r="G90" s="154"/>
      <c r="H90" s="154"/>
      <c r="I90" s="154"/>
      <c r="J90" s="154"/>
      <c r="K90" s="154"/>
      <c r="L90" s="154"/>
      <c r="M90" s="154"/>
      <c r="N90" s="154"/>
      <c r="O90" s="85" t="str">
        <f t="shared" si="5"/>
        <v> </v>
      </c>
    </row>
    <row r="91" spans="1:15" ht="18">
      <c r="A91" s="295">
        <f t="shared" si="8"/>
        <v>0</v>
      </c>
      <c r="B91" s="120">
        <v>85</v>
      </c>
      <c r="C91" s="120" t="s">
        <v>1665</v>
      </c>
      <c r="D91" s="120" t="s">
        <v>1666</v>
      </c>
      <c r="E91" s="123">
        <f t="shared" si="6"/>
        <v>0</v>
      </c>
      <c r="F91" s="289">
        <f t="shared" si="7"/>
        <v>0</v>
      </c>
      <c r="G91" s="154"/>
      <c r="H91" s="154"/>
      <c r="I91" s="154"/>
      <c r="J91" s="154"/>
      <c r="K91" s="154"/>
      <c r="L91" s="154"/>
      <c r="M91" s="154"/>
      <c r="N91" s="154"/>
      <c r="O91" s="85" t="str">
        <f t="shared" si="5"/>
        <v> </v>
      </c>
    </row>
    <row r="92" spans="1:15" ht="18">
      <c r="A92" s="295">
        <f t="shared" si="8"/>
        <v>0</v>
      </c>
      <c r="B92" s="120">
        <v>86</v>
      </c>
      <c r="C92" s="120" t="s">
        <v>1667</v>
      </c>
      <c r="D92" s="120" t="s">
        <v>1668</v>
      </c>
      <c r="E92" s="123">
        <f t="shared" si="6"/>
        <v>0</v>
      </c>
      <c r="F92" s="289">
        <f t="shared" si="7"/>
        <v>0</v>
      </c>
      <c r="G92" s="154"/>
      <c r="H92" s="154"/>
      <c r="I92" s="154"/>
      <c r="J92" s="154"/>
      <c r="K92" s="154"/>
      <c r="L92" s="154"/>
      <c r="M92" s="154"/>
      <c r="N92" s="154"/>
      <c r="O92" s="85" t="str">
        <f t="shared" si="5"/>
        <v> </v>
      </c>
    </row>
    <row r="93" spans="1:15" ht="18">
      <c r="A93" s="295">
        <f t="shared" si="8"/>
        <v>0</v>
      </c>
      <c r="B93" s="120">
        <v>87</v>
      </c>
      <c r="C93" s="120" t="s">
        <v>1669</v>
      </c>
      <c r="D93" s="120" t="s">
        <v>1670</v>
      </c>
      <c r="E93" s="123">
        <f t="shared" si="6"/>
        <v>0</v>
      </c>
      <c r="F93" s="289">
        <f t="shared" si="7"/>
        <v>0</v>
      </c>
      <c r="G93" s="154"/>
      <c r="H93" s="154"/>
      <c r="I93" s="154"/>
      <c r="J93" s="154"/>
      <c r="K93" s="154"/>
      <c r="L93" s="154"/>
      <c r="M93" s="154"/>
      <c r="N93" s="154"/>
      <c r="O93" s="85" t="str">
        <f t="shared" si="5"/>
        <v> </v>
      </c>
    </row>
    <row r="94" spans="1:15" ht="18">
      <c r="A94" s="295">
        <f t="shared" si="8"/>
        <v>0</v>
      </c>
      <c r="B94" s="120">
        <v>88</v>
      </c>
      <c r="C94" s="120" t="s">
        <v>1671</v>
      </c>
      <c r="D94" s="120" t="s">
        <v>1672</v>
      </c>
      <c r="E94" s="123">
        <f t="shared" si="6"/>
        <v>0</v>
      </c>
      <c r="F94" s="289">
        <f t="shared" si="7"/>
        <v>0</v>
      </c>
      <c r="G94" s="154"/>
      <c r="H94" s="154"/>
      <c r="I94" s="154"/>
      <c r="J94" s="154"/>
      <c r="K94" s="154"/>
      <c r="L94" s="154"/>
      <c r="M94" s="154"/>
      <c r="N94" s="154"/>
      <c r="O94" s="85" t="str">
        <f t="shared" si="5"/>
        <v> </v>
      </c>
    </row>
    <row r="95" spans="1:15" ht="18">
      <c r="A95" s="295">
        <f t="shared" si="8"/>
        <v>0</v>
      </c>
      <c r="B95" s="120">
        <v>89</v>
      </c>
      <c r="C95" s="120" t="s">
        <v>1673</v>
      </c>
      <c r="D95" s="120" t="s">
        <v>1674</v>
      </c>
      <c r="E95" s="123">
        <f t="shared" si="6"/>
        <v>0</v>
      </c>
      <c r="F95" s="289">
        <f t="shared" si="7"/>
        <v>0</v>
      </c>
      <c r="G95" s="154"/>
      <c r="H95" s="154"/>
      <c r="I95" s="154"/>
      <c r="J95" s="154"/>
      <c r="K95" s="154"/>
      <c r="L95" s="154"/>
      <c r="M95" s="154"/>
      <c r="N95" s="154"/>
      <c r="O95" s="85" t="str">
        <f t="shared" si="5"/>
        <v> </v>
      </c>
    </row>
    <row r="96" spans="1:15" ht="18">
      <c r="A96" s="295">
        <f t="shared" si="8"/>
        <v>0</v>
      </c>
      <c r="B96" s="120">
        <v>90</v>
      </c>
      <c r="C96" s="120" t="s">
        <v>1675</v>
      </c>
      <c r="D96" s="120" t="s">
        <v>1676</v>
      </c>
      <c r="E96" s="123">
        <f t="shared" si="6"/>
        <v>0</v>
      </c>
      <c r="F96" s="289">
        <f t="shared" si="7"/>
        <v>0</v>
      </c>
      <c r="G96" s="154"/>
      <c r="H96" s="154"/>
      <c r="I96" s="154"/>
      <c r="J96" s="154"/>
      <c r="K96" s="154"/>
      <c r="L96" s="154"/>
      <c r="M96" s="154"/>
      <c r="N96" s="154"/>
      <c r="O96" s="85" t="str">
        <f t="shared" si="5"/>
        <v> </v>
      </c>
    </row>
    <row r="97" spans="1:15" ht="18">
      <c r="A97" s="295">
        <f t="shared" si="8"/>
        <v>0</v>
      </c>
      <c r="B97" s="120">
        <v>91</v>
      </c>
      <c r="C97" s="120" t="s">
        <v>1677</v>
      </c>
      <c r="D97" s="120" t="s">
        <v>1678</v>
      </c>
      <c r="E97" s="123">
        <f t="shared" si="6"/>
        <v>0</v>
      </c>
      <c r="F97" s="289">
        <f t="shared" si="7"/>
        <v>0</v>
      </c>
      <c r="G97" s="154"/>
      <c r="H97" s="154"/>
      <c r="I97" s="154"/>
      <c r="J97" s="154"/>
      <c r="K97" s="154"/>
      <c r="L97" s="154"/>
      <c r="M97" s="154"/>
      <c r="N97" s="154"/>
      <c r="O97" s="85" t="str">
        <f t="shared" si="5"/>
        <v> </v>
      </c>
    </row>
    <row r="98" spans="1:15" ht="18">
      <c r="A98" s="295">
        <f t="shared" si="8"/>
        <v>0</v>
      </c>
      <c r="B98" s="120">
        <v>92</v>
      </c>
      <c r="C98" s="120" t="s">
        <v>1679</v>
      </c>
      <c r="D98" s="120" t="s">
        <v>1680</v>
      </c>
      <c r="E98" s="123">
        <f t="shared" si="6"/>
        <v>0</v>
      </c>
      <c r="F98" s="289">
        <f t="shared" si="7"/>
        <v>0</v>
      </c>
      <c r="G98" s="154"/>
      <c r="H98" s="154"/>
      <c r="I98" s="154"/>
      <c r="J98" s="154"/>
      <c r="K98" s="154"/>
      <c r="L98" s="154"/>
      <c r="M98" s="154"/>
      <c r="N98" s="154"/>
      <c r="O98" s="85" t="str">
        <f t="shared" si="5"/>
        <v> </v>
      </c>
    </row>
    <row r="99" spans="1:15" ht="18">
      <c r="A99" s="295">
        <f t="shared" si="8"/>
        <v>0</v>
      </c>
      <c r="B99" s="120">
        <v>93</v>
      </c>
      <c r="C99" s="120" t="s">
        <v>1681</v>
      </c>
      <c r="D99" s="120" t="s">
        <v>1682</v>
      </c>
      <c r="E99" s="123">
        <f t="shared" si="6"/>
        <v>0</v>
      </c>
      <c r="F99" s="289">
        <f t="shared" si="7"/>
        <v>0</v>
      </c>
      <c r="G99" s="154"/>
      <c r="H99" s="154"/>
      <c r="I99" s="154"/>
      <c r="J99" s="154"/>
      <c r="K99" s="154"/>
      <c r="L99" s="154"/>
      <c r="M99" s="154"/>
      <c r="N99" s="154"/>
      <c r="O99" s="85" t="str">
        <f t="shared" si="5"/>
        <v> </v>
      </c>
    </row>
    <row r="100" spans="1:15" ht="18">
      <c r="A100" s="295">
        <f t="shared" si="8"/>
        <v>0</v>
      </c>
      <c r="B100" s="120">
        <v>94</v>
      </c>
      <c r="C100" s="120" t="s">
        <v>1683</v>
      </c>
      <c r="D100" s="120" t="s">
        <v>1684</v>
      </c>
      <c r="E100" s="123">
        <f t="shared" si="6"/>
        <v>0</v>
      </c>
      <c r="F100" s="289">
        <f t="shared" si="7"/>
        <v>0</v>
      </c>
      <c r="G100" s="154"/>
      <c r="H100" s="154"/>
      <c r="I100" s="154"/>
      <c r="J100" s="154"/>
      <c r="K100" s="154"/>
      <c r="L100" s="154"/>
      <c r="M100" s="154"/>
      <c r="N100" s="154"/>
      <c r="O100" s="85" t="str">
        <f t="shared" si="5"/>
        <v> </v>
      </c>
    </row>
    <row r="101" spans="1:15" ht="18">
      <c r="A101" s="295">
        <f t="shared" si="8"/>
        <v>0</v>
      </c>
      <c r="B101" s="120">
        <v>95</v>
      </c>
      <c r="C101" s="120" t="s">
        <v>1685</v>
      </c>
      <c r="D101" s="120" t="s">
        <v>1686</v>
      </c>
      <c r="E101" s="123">
        <f t="shared" si="6"/>
        <v>0</v>
      </c>
      <c r="F101" s="289">
        <f t="shared" si="7"/>
        <v>0</v>
      </c>
      <c r="G101" s="154"/>
      <c r="H101" s="154"/>
      <c r="I101" s="154"/>
      <c r="J101" s="154"/>
      <c r="K101" s="154"/>
      <c r="L101" s="154"/>
      <c r="M101" s="154"/>
      <c r="N101" s="154"/>
      <c r="O101" s="85" t="str">
        <f t="shared" si="5"/>
        <v> </v>
      </c>
    </row>
    <row r="102" spans="1:15" ht="18">
      <c r="A102" s="295">
        <f t="shared" si="8"/>
        <v>0</v>
      </c>
      <c r="B102" s="120">
        <v>96</v>
      </c>
      <c r="C102" s="120" t="s">
        <v>1687</v>
      </c>
      <c r="D102" s="120" t="s">
        <v>1688</v>
      </c>
      <c r="E102" s="123">
        <f t="shared" si="6"/>
        <v>0</v>
      </c>
      <c r="F102" s="289">
        <f t="shared" si="7"/>
        <v>0</v>
      </c>
      <c r="G102" s="154"/>
      <c r="H102" s="154"/>
      <c r="I102" s="154"/>
      <c r="J102" s="154"/>
      <c r="K102" s="154"/>
      <c r="L102" s="154"/>
      <c r="M102" s="154"/>
      <c r="N102" s="154"/>
      <c r="O102" s="85" t="str">
        <f t="shared" si="5"/>
        <v> </v>
      </c>
    </row>
    <row r="103" spans="1:15" ht="18">
      <c r="A103" s="295">
        <f t="shared" si="8"/>
        <v>0</v>
      </c>
      <c r="B103" s="120">
        <v>97</v>
      </c>
      <c r="C103" s="120" t="s">
        <v>1689</v>
      </c>
      <c r="D103" s="120" t="s">
        <v>1690</v>
      </c>
      <c r="E103" s="123">
        <f t="shared" si="6"/>
        <v>0</v>
      </c>
      <c r="F103" s="289">
        <f t="shared" si="7"/>
        <v>0</v>
      </c>
      <c r="G103" s="154"/>
      <c r="H103" s="154"/>
      <c r="I103" s="154"/>
      <c r="J103" s="154"/>
      <c r="K103" s="154"/>
      <c r="L103" s="154"/>
      <c r="M103" s="154"/>
      <c r="N103" s="154"/>
      <c r="O103" s="85" t="str">
        <f t="shared" si="5"/>
        <v> </v>
      </c>
    </row>
    <row r="104" spans="1:15" ht="18">
      <c r="A104" s="295">
        <f t="shared" si="8"/>
        <v>0</v>
      </c>
      <c r="B104" s="120">
        <v>98</v>
      </c>
      <c r="C104" s="120" t="s">
        <v>1691</v>
      </c>
      <c r="D104" s="120" t="s">
        <v>1692</v>
      </c>
      <c r="E104" s="123">
        <f t="shared" si="6"/>
        <v>0</v>
      </c>
      <c r="F104" s="289">
        <f t="shared" si="7"/>
        <v>0</v>
      </c>
      <c r="G104" s="154"/>
      <c r="H104" s="154"/>
      <c r="I104" s="154"/>
      <c r="J104" s="154"/>
      <c r="K104" s="154"/>
      <c r="L104" s="154"/>
      <c r="M104" s="154"/>
      <c r="N104" s="154"/>
      <c r="O104" s="85" t="str">
        <f t="shared" si="5"/>
        <v> </v>
      </c>
    </row>
    <row r="105" spans="1:15" ht="18">
      <c r="A105" s="295">
        <f t="shared" si="8"/>
        <v>0</v>
      </c>
      <c r="B105" s="120">
        <v>99</v>
      </c>
      <c r="C105" s="120" t="s">
        <v>1693</v>
      </c>
      <c r="D105" s="120" t="s">
        <v>1694</v>
      </c>
      <c r="E105" s="123">
        <f t="shared" si="6"/>
        <v>0</v>
      </c>
      <c r="F105" s="289">
        <f t="shared" si="7"/>
        <v>0</v>
      </c>
      <c r="G105" s="154"/>
      <c r="H105" s="154"/>
      <c r="I105" s="154"/>
      <c r="J105" s="154"/>
      <c r="K105" s="154"/>
      <c r="L105" s="154"/>
      <c r="M105" s="154"/>
      <c r="N105" s="154"/>
      <c r="O105" s="85" t="str">
        <f t="shared" si="5"/>
        <v> </v>
      </c>
    </row>
    <row r="106" spans="1:15" ht="18">
      <c r="A106" s="295">
        <f t="shared" si="8"/>
        <v>0</v>
      </c>
      <c r="B106" s="120">
        <v>100</v>
      </c>
      <c r="C106" s="120" t="s">
        <v>1695</v>
      </c>
      <c r="D106" s="120" t="s">
        <v>1696</v>
      </c>
      <c r="E106" s="123">
        <f t="shared" si="6"/>
        <v>0</v>
      </c>
      <c r="F106" s="289">
        <f t="shared" si="7"/>
        <v>0</v>
      </c>
      <c r="G106" s="154"/>
      <c r="H106" s="154"/>
      <c r="I106" s="154"/>
      <c r="J106" s="154"/>
      <c r="K106" s="154"/>
      <c r="L106" s="154"/>
      <c r="M106" s="154"/>
      <c r="N106" s="154"/>
      <c r="O106" s="85" t="str">
        <f t="shared" si="5"/>
        <v> </v>
      </c>
    </row>
    <row r="107" spans="1:15" ht="18">
      <c r="A107" s="295">
        <f t="shared" si="8"/>
        <v>0</v>
      </c>
      <c r="B107" s="120">
        <v>101</v>
      </c>
      <c r="C107" s="120" t="s">
        <v>1697</v>
      </c>
      <c r="D107" s="120" t="s">
        <v>1698</v>
      </c>
      <c r="E107" s="123">
        <f t="shared" si="6"/>
        <v>0</v>
      </c>
      <c r="F107" s="289">
        <f t="shared" si="7"/>
        <v>0</v>
      </c>
      <c r="G107" s="154"/>
      <c r="H107" s="154"/>
      <c r="I107" s="154"/>
      <c r="J107" s="154"/>
      <c r="K107" s="154"/>
      <c r="L107" s="154"/>
      <c r="M107" s="154"/>
      <c r="N107" s="154"/>
      <c r="O107" s="85" t="str">
        <f t="shared" si="5"/>
        <v> </v>
      </c>
    </row>
    <row r="108" spans="1:15" ht="18">
      <c r="A108" s="295">
        <f t="shared" si="8"/>
        <v>0</v>
      </c>
      <c r="B108" s="120">
        <v>102</v>
      </c>
      <c r="C108" s="120" t="s">
        <v>1699</v>
      </c>
      <c r="D108" s="120" t="s">
        <v>1700</v>
      </c>
      <c r="E108" s="123">
        <f t="shared" si="6"/>
        <v>0</v>
      </c>
      <c r="F108" s="289">
        <f t="shared" si="7"/>
        <v>0</v>
      </c>
      <c r="G108" s="154"/>
      <c r="H108" s="154"/>
      <c r="I108" s="154"/>
      <c r="J108" s="154"/>
      <c r="K108" s="154"/>
      <c r="L108" s="154"/>
      <c r="M108" s="154"/>
      <c r="N108" s="154"/>
      <c r="O108" s="85" t="str">
        <f t="shared" si="5"/>
        <v> </v>
      </c>
    </row>
    <row r="109" spans="1:15" ht="18">
      <c r="A109" s="295">
        <f t="shared" si="8"/>
        <v>0</v>
      </c>
      <c r="B109" s="120">
        <v>103</v>
      </c>
      <c r="C109" s="120" t="s">
        <v>1701</v>
      </c>
      <c r="D109" s="120" t="s">
        <v>1702</v>
      </c>
      <c r="E109" s="123">
        <f t="shared" si="6"/>
        <v>0</v>
      </c>
      <c r="F109" s="289">
        <f t="shared" si="7"/>
        <v>0</v>
      </c>
      <c r="G109" s="154"/>
      <c r="H109" s="154"/>
      <c r="I109" s="154"/>
      <c r="J109" s="154"/>
      <c r="K109" s="154"/>
      <c r="L109" s="154"/>
      <c r="M109" s="154"/>
      <c r="N109" s="154"/>
      <c r="O109" s="85" t="str">
        <f t="shared" si="5"/>
        <v> </v>
      </c>
    </row>
    <row r="110" spans="1:15" ht="18">
      <c r="A110" s="295">
        <f t="shared" si="8"/>
        <v>0</v>
      </c>
      <c r="B110" s="120">
        <v>104</v>
      </c>
      <c r="C110" s="120" t="s">
        <v>1703</v>
      </c>
      <c r="D110" s="120" t="s">
        <v>1704</v>
      </c>
      <c r="E110" s="123">
        <f t="shared" si="6"/>
        <v>0</v>
      </c>
      <c r="F110" s="289">
        <f t="shared" si="7"/>
        <v>0</v>
      </c>
      <c r="G110" s="154"/>
      <c r="H110" s="154"/>
      <c r="I110" s="154"/>
      <c r="J110" s="154"/>
      <c r="K110" s="154"/>
      <c r="L110" s="154"/>
      <c r="M110" s="154"/>
      <c r="N110" s="154"/>
      <c r="O110" s="85" t="str">
        <f t="shared" si="5"/>
        <v> </v>
      </c>
    </row>
    <row r="111" spans="1:15" ht="18">
      <c r="A111" s="295">
        <f t="shared" si="8"/>
        <v>0</v>
      </c>
      <c r="B111" s="120">
        <v>105</v>
      </c>
      <c r="C111" s="120" t="s">
        <v>1705</v>
      </c>
      <c r="D111" s="120" t="s">
        <v>1706</v>
      </c>
      <c r="E111" s="123">
        <f t="shared" si="6"/>
        <v>0</v>
      </c>
      <c r="F111" s="289">
        <f t="shared" si="7"/>
        <v>0</v>
      </c>
      <c r="G111" s="154"/>
      <c r="H111" s="154"/>
      <c r="I111" s="154"/>
      <c r="J111" s="154"/>
      <c r="K111" s="154"/>
      <c r="L111" s="154"/>
      <c r="M111" s="154"/>
      <c r="N111" s="154"/>
      <c r="O111" s="85" t="str">
        <f t="shared" si="5"/>
        <v> </v>
      </c>
    </row>
    <row r="112" spans="1:15" ht="18">
      <c r="A112" s="295">
        <f t="shared" si="8"/>
        <v>0</v>
      </c>
      <c r="B112" s="120">
        <v>106</v>
      </c>
      <c r="C112" s="120" t="s">
        <v>1707</v>
      </c>
      <c r="D112" s="120" t="s">
        <v>1708</v>
      </c>
      <c r="E112" s="123">
        <f t="shared" si="6"/>
        <v>0</v>
      </c>
      <c r="F112" s="289">
        <f t="shared" si="7"/>
        <v>0</v>
      </c>
      <c r="G112" s="154"/>
      <c r="H112" s="154"/>
      <c r="I112" s="154"/>
      <c r="J112" s="154"/>
      <c r="K112" s="154"/>
      <c r="L112" s="154"/>
      <c r="M112" s="154"/>
      <c r="N112" s="154"/>
      <c r="O112" s="85" t="str">
        <f t="shared" si="5"/>
        <v> </v>
      </c>
    </row>
    <row r="113" spans="1:15" ht="18">
      <c r="A113" s="295">
        <f t="shared" si="8"/>
        <v>0</v>
      </c>
      <c r="B113" s="120">
        <v>107</v>
      </c>
      <c r="C113" s="120" t="s">
        <v>1709</v>
      </c>
      <c r="D113" s="120" t="s">
        <v>1710</v>
      </c>
      <c r="E113" s="123">
        <f t="shared" si="6"/>
        <v>0</v>
      </c>
      <c r="F113" s="289">
        <f t="shared" si="7"/>
        <v>0</v>
      </c>
      <c r="G113" s="154"/>
      <c r="H113" s="154"/>
      <c r="I113" s="154"/>
      <c r="J113" s="154"/>
      <c r="K113" s="154"/>
      <c r="L113" s="154"/>
      <c r="M113" s="154"/>
      <c r="N113" s="154"/>
      <c r="O113" s="85" t="str">
        <f t="shared" si="5"/>
        <v> </v>
      </c>
    </row>
    <row r="114" spans="1:15" ht="18">
      <c r="A114" s="295">
        <f t="shared" si="8"/>
        <v>0</v>
      </c>
      <c r="B114" s="120">
        <v>108</v>
      </c>
      <c r="C114" s="120" t="s">
        <v>1711</v>
      </c>
      <c r="D114" s="120" t="s">
        <v>1712</v>
      </c>
      <c r="E114" s="123">
        <f t="shared" si="6"/>
        <v>0</v>
      </c>
      <c r="F114" s="289">
        <f t="shared" si="7"/>
        <v>0</v>
      </c>
      <c r="G114" s="154"/>
      <c r="H114" s="154"/>
      <c r="I114" s="154"/>
      <c r="J114" s="154"/>
      <c r="K114" s="154"/>
      <c r="L114" s="154"/>
      <c r="M114" s="154"/>
      <c r="N114" s="154"/>
      <c r="O114" s="85" t="str">
        <f t="shared" si="5"/>
        <v> </v>
      </c>
    </row>
    <row r="115" spans="1:15" ht="18">
      <c r="A115" s="295">
        <f t="shared" si="8"/>
        <v>0</v>
      </c>
      <c r="B115" s="120">
        <v>109</v>
      </c>
      <c r="C115" s="120" t="s">
        <v>1713</v>
      </c>
      <c r="D115" s="120" t="s">
        <v>1714</v>
      </c>
      <c r="E115" s="123">
        <f t="shared" si="6"/>
        <v>0</v>
      </c>
      <c r="F115" s="289">
        <f t="shared" si="7"/>
        <v>0</v>
      </c>
      <c r="G115" s="154"/>
      <c r="H115" s="154"/>
      <c r="I115" s="154"/>
      <c r="J115" s="154"/>
      <c r="K115" s="154"/>
      <c r="L115" s="154"/>
      <c r="M115" s="154"/>
      <c r="N115" s="154"/>
      <c r="O115" s="85" t="str">
        <f t="shared" si="5"/>
        <v> </v>
      </c>
    </row>
    <row r="116" spans="1:15" ht="18">
      <c r="A116" s="295">
        <f t="shared" si="8"/>
        <v>0</v>
      </c>
      <c r="B116" s="120">
        <v>110</v>
      </c>
      <c r="C116" s="120" t="s">
        <v>1715</v>
      </c>
      <c r="D116" s="120" t="s">
        <v>1716</v>
      </c>
      <c r="E116" s="123">
        <f t="shared" si="6"/>
        <v>0</v>
      </c>
      <c r="F116" s="289">
        <f t="shared" si="7"/>
        <v>0</v>
      </c>
      <c r="G116" s="154"/>
      <c r="H116" s="154"/>
      <c r="I116" s="154"/>
      <c r="J116" s="154"/>
      <c r="K116" s="154"/>
      <c r="L116" s="154"/>
      <c r="M116" s="154"/>
      <c r="N116" s="154"/>
      <c r="O116" s="85" t="str">
        <f t="shared" si="5"/>
        <v> </v>
      </c>
    </row>
    <row r="117" spans="1:15" ht="18">
      <c r="A117" s="295">
        <f t="shared" si="8"/>
        <v>0</v>
      </c>
      <c r="B117" s="120">
        <v>111</v>
      </c>
      <c r="C117" s="120" t="s">
        <v>1717</v>
      </c>
      <c r="D117" s="120" t="s">
        <v>1718</v>
      </c>
      <c r="E117" s="123">
        <f t="shared" si="6"/>
        <v>0</v>
      </c>
      <c r="F117" s="289">
        <f t="shared" si="7"/>
        <v>0</v>
      </c>
      <c r="G117" s="154"/>
      <c r="H117" s="154"/>
      <c r="I117" s="154"/>
      <c r="J117" s="154"/>
      <c r="K117" s="154"/>
      <c r="L117" s="154"/>
      <c r="M117" s="154"/>
      <c r="N117" s="154"/>
      <c r="O117" s="85" t="str">
        <f t="shared" si="5"/>
        <v> </v>
      </c>
    </row>
    <row r="118" spans="1:15" ht="18">
      <c r="A118" s="295">
        <f t="shared" si="8"/>
        <v>0</v>
      </c>
      <c r="B118" s="120">
        <v>112</v>
      </c>
      <c r="C118" s="120" t="s">
        <v>1719</v>
      </c>
      <c r="D118" s="120" t="s">
        <v>1720</v>
      </c>
      <c r="E118" s="123">
        <f t="shared" si="6"/>
        <v>0</v>
      </c>
      <c r="F118" s="289">
        <f t="shared" si="7"/>
        <v>0</v>
      </c>
      <c r="G118" s="154"/>
      <c r="H118" s="154"/>
      <c r="I118" s="154"/>
      <c r="J118" s="154"/>
      <c r="K118" s="154"/>
      <c r="L118" s="154"/>
      <c r="M118" s="154"/>
      <c r="N118" s="154"/>
      <c r="O118" s="85" t="str">
        <f t="shared" si="5"/>
        <v> </v>
      </c>
    </row>
    <row r="119" spans="1:15" ht="18">
      <c r="A119" s="295">
        <f t="shared" si="8"/>
        <v>0</v>
      </c>
      <c r="B119" s="120">
        <v>113</v>
      </c>
      <c r="C119" s="120" t="s">
        <v>1721</v>
      </c>
      <c r="D119" s="120" t="s">
        <v>1722</v>
      </c>
      <c r="E119" s="123">
        <f t="shared" si="6"/>
        <v>0</v>
      </c>
      <c r="F119" s="289">
        <f t="shared" si="7"/>
        <v>0</v>
      </c>
      <c r="G119" s="154"/>
      <c r="H119" s="154"/>
      <c r="I119" s="154"/>
      <c r="J119" s="154"/>
      <c r="K119" s="154"/>
      <c r="L119" s="154"/>
      <c r="M119" s="154"/>
      <c r="N119" s="154"/>
      <c r="O119" s="85" t="str">
        <f t="shared" si="5"/>
        <v> </v>
      </c>
    </row>
    <row r="120" spans="1:15" ht="18">
      <c r="A120" s="295">
        <f t="shared" si="8"/>
        <v>0</v>
      </c>
      <c r="B120" s="120">
        <v>114</v>
      </c>
      <c r="C120" s="120" t="s">
        <v>1723</v>
      </c>
      <c r="D120" s="120" t="s">
        <v>1724</v>
      </c>
      <c r="E120" s="123">
        <f t="shared" si="6"/>
        <v>0</v>
      </c>
      <c r="F120" s="289">
        <f t="shared" si="7"/>
        <v>0</v>
      </c>
      <c r="G120" s="154"/>
      <c r="H120" s="154"/>
      <c r="I120" s="154"/>
      <c r="J120" s="154"/>
      <c r="K120" s="154"/>
      <c r="L120" s="154"/>
      <c r="M120" s="154"/>
      <c r="N120" s="154"/>
      <c r="O120" s="85" t="str">
        <f t="shared" si="5"/>
        <v> </v>
      </c>
    </row>
    <row r="121" spans="1:15" ht="18">
      <c r="A121" s="295">
        <f t="shared" si="8"/>
        <v>0</v>
      </c>
      <c r="B121" s="120">
        <v>115</v>
      </c>
      <c r="C121" s="120" t="s">
        <v>1725</v>
      </c>
      <c r="D121" s="120" t="s">
        <v>1726</v>
      </c>
      <c r="E121" s="123">
        <f t="shared" si="6"/>
        <v>0</v>
      </c>
      <c r="F121" s="289">
        <f t="shared" si="7"/>
        <v>0</v>
      </c>
      <c r="G121" s="154"/>
      <c r="H121" s="154"/>
      <c r="I121" s="154"/>
      <c r="J121" s="154"/>
      <c r="K121" s="154"/>
      <c r="L121" s="154"/>
      <c r="M121" s="154"/>
      <c r="N121" s="154"/>
      <c r="O121" s="85" t="str">
        <f t="shared" si="5"/>
        <v> </v>
      </c>
    </row>
    <row r="122" spans="1:15" ht="18">
      <c r="A122" s="295">
        <f t="shared" si="8"/>
        <v>0</v>
      </c>
      <c r="B122" s="120">
        <v>116</v>
      </c>
      <c r="C122" s="120" t="s">
        <v>1727</v>
      </c>
      <c r="D122" s="120" t="s">
        <v>1728</v>
      </c>
      <c r="E122" s="123">
        <f t="shared" si="6"/>
        <v>0</v>
      </c>
      <c r="F122" s="289">
        <f t="shared" si="7"/>
        <v>0</v>
      </c>
      <c r="G122" s="154"/>
      <c r="H122" s="154"/>
      <c r="I122" s="154"/>
      <c r="J122" s="154"/>
      <c r="K122" s="154"/>
      <c r="L122" s="154"/>
      <c r="M122" s="154"/>
      <c r="N122" s="154"/>
      <c r="O122" s="85" t="str">
        <f t="shared" si="5"/>
        <v> </v>
      </c>
    </row>
    <row r="123" spans="1:15" ht="18">
      <c r="A123" s="295">
        <f t="shared" si="8"/>
        <v>0</v>
      </c>
      <c r="B123" s="120">
        <v>117</v>
      </c>
      <c r="C123" s="120" t="s">
        <v>1729</v>
      </c>
      <c r="D123" s="120" t="s">
        <v>1730</v>
      </c>
      <c r="E123" s="123">
        <f t="shared" si="6"/>
        <v>0</v>
      </c>
      <c r="F123" s="289">
        <f t="shared" si="7"/>
        <v>0</v>
      </c>
      <c r="G123" s="154"/>
      <c r="H123" s="154"/>
      <c r="I123" s="154"/>
      <c r="J123" s="154"/>
      <c r="K123" s="154"/>
      <c r="L123" s="154"/>
      <c r="M123" s="154"/>
      <c r="N123" s="154"/>
      <c r="O123" s="85" t="str">
        <f t="shared" si="5"/>
        <v> </v>
      </c>
    </row>
    <row r="124" spans="1:15" ht="18">
      <c r="A124" s="295">
        <f t="shared" si="8"/>
        <v>0</v>
      </c>
      <c r="B124" s="120">
        <v>118</v>
      </c>
      <c r="C124" s="120" t="s">
        <v>1731</v>
      </c>
      <c r="D124" s="120" t="s">
        <v>1732</v>
      </c>
      <c r="E124" s="123">
        <f t="shared" si="6"/>
        <v>0</v>
      </c>
      <c r="F124" s="289">
        <f t="shared" si="7"/>
        <v>0</v>
      </c>
      <c r="G124" s="154"/>
      <c r="H124" s="154"/>
      <c r="I124" s="154"/>
      <c r="J124" s="154"/>
      <c r="K124" s="154"/>
      <c r="L124" s="154"/>
      <c r="M124" s="154"/>
      <c r="N124" s="154"/>
      <c r="O124" s="85" t="str">
        <f t="shared" si="5"/>
        <v> </v>
      </c>
    </row>
    <row r="125" spans="1:15" ht="18">
      <c r="A125" s="295">
        <f t="shared" si="8"/>
        <v>0</v>
      </c>
      <c r="B125" s="120">
        <v>119</v>
      </c>
      <c r="C125" s="120" t="s">
        <v>1733</v>
      </c>
      <c r="D125" s="120" t="s">
        <v>1734</v>
      </c>
      <c r="E125" s="123">
        <f t="shared" si="6"/>
        <v>0</v>
      </c>
      <c r="F125" s="289">
        <f t="shared" si="7"/>
        <v>0</v>
      </c>
      <c r="G125" s="154"/>
      <c r="H125" s="154"/>
      <c r="I125" s="154"/>
      <c r="J125" s="154"/>
      <c r="K125" s="154"/>
      <c r="L125" s="154"/>
      <c r="M125" s="154"/>
      <c r="N125" s="154"/>
      <c r="O125" s="85" t="str">
        <f t="shared" si="5"/>
        <v> </v>
      </c>
    </row>
    <row r="126" spans="1:15" ht="18">
      <c r="A126" s="295">
        <f t="shared" si="8"/>
        <v>0</v>
      </c>
      <c r="B126" s="120">
        <v>120</v>
      </c>
      <c r="C126" s="120" t="s">
        <v>1735</v>
      </c>
      <c r="D126" s="120" t="s">
        <v>1736</v>
      </c>
      <c r="E126" s="123">
        <f t="shared" si="6"/>
        <v>0</v>
      </c>
      <c r="F126" s="289">
        <f t="shared" si="7"/>
        <v>0</v>
      </c>
      <c r="G126" s="154"/>
      <c r="H126" s="154"/>
      <c r="I126" s="154"/>
      <c r="J126" s="154"/>
      <c r="K126" s="154"/>
      <c r="L126" s="154"/>
      <c r="M126" s="154"/>
      <c r="N126" s="154"/>
      <c r="O126" s="85" t="str">
        <f t="shared" si="5"/>
        <v> </v>
      </c>
    </row>
    <row r="127" spans="1:15" ht="18">
      <c r="A127" s="295">
        <f t="shared" si="8"/>
        <v>0</v>
      </c>
      <c r="B127" s="120">
        <v>121</v>
      </c>
      <c r="C127" s="120" t="s">
        <v>1737</v>
      </c>
      <c r="D127" s="120" t="s">
        <v>1738</v>
      </c>
      <c r="E127" s="123">
        <f t="shared" si="6"/>
        <v>0</v>
      </c>
      <c r="F127" s="289">
        <f t="shared" si="7"/>
        <v>0</v>
      </c>
      <c r="G127" s="154"/>
      <c r="H127" s="154"/>
      <c r="I127" s="154"/>
      <c r="J127" s="154"/>
      <c r="K127" s="154"/>
      <c r="L127" s="154"/>
      <c r="M127" s="154"/>
      <c r="N127" s="154"/>
      <c r="O127" s="85" t="str">
        <f t="shared" si="5"/>
        <v> </v>
      </c>
    </row>
    <row r="128" spans="1:15" ht="18">
      <c r="A128" s="295">
        <f t="shared" si="8"/>
        <v>0</v>
      </c>
      <c r="B128" s="120">
        <v>122</v>
      </c>
      <c r="C128" s="120" t="s">
        <v>1739</v>
      </c>
      <c r="D128" s="120" t="s">
        <v>1740</v>
      </c>
      <c r="E128" s="123">
        <f t="shared" si="6"/>
        <v>0</v>
      </c>
      <c r="F128" s="289">
        <f t="shared" si="7"/>
        <v>0</v>
      </c>
      <c r="G128" s="154"/>
      <c r="H128" s="154"/>
      <c r="I128" s="154"/>
      <c r="J128" s="154"/>
      <c r="K128" s="154"/>
      <c r="L128" s="154"/>
      <c r="M128" s="154"/>
      <c r="N128" s="154"/>
      <c r="O128" s="85" t="str">
        <f t="shared" si="5"/>
        <v> </v>
      </c>
    </row>
    <row r="129" spans="1:15" ht="18">
      <c r="A129" s="295">
        <f t="shared" si="8"/>
        <v>0</v>
      </c>
      <c r="B129" s="120">
        <v>123</v>
      </c>
      <c r="C129" s="120" t="s">
        <v>1741</v>
      </c>
      <c r="D129" s="120" t="s">
        <v>1742</v>
      </c>
      <c r="E129" s="123">
        <f t="shared" si="6"/>
        <v>0</v>
      </c>
      <c r="F129" s="289">
        <f t="shared" si="7"/>
        <v>0</v>
      </c>
      <c r="G129" s="154"/>
      <c r="H129" s="154"/>
      <c r="I129" s="154"/>
      <c r="J129" s="154"/>
      <c r="K129" s="154"/>
      <c r="L129" s="154"/>
      <c r="M129" s="154"/>
      <c r="N129" s="154"/>
      <c r="O129" s="85" t="str">
        <f t="shared" si="5"/>
        <v> </v>
      </c>
    </row>
    <row r="130" spans="1:15" ht="18">
      <c r="A130" s="295">
        <f t="shared" si="8"/>
        <v>0</v>
      </c>
      <c r="B130" s="120">
        <v>124</v>
      </c>
      <c r="C130" s="120" t="s">
        <v>1743</v>
      </c>
      <c r="D130" s="120" t="s">
        <v>1744</v>
      </c>
      <c r="E130" s="123">
        <f t="shared" si="6"/>
        <v>0</v>
      </c>
      <c r="F130" s="289">
        <f t="shared" si="7"/>
        <v>0</v>
      </c>
      <c r="G130" s="154"/>
      <c r="H130" s="154"/>
      <c r="I130" s="154"/>
      <c r="J130" s="154"/>
      <c r="K130" s="154"/>
      <c r="L130" s="154"/>
      <c r="M130" s="154"/>
      <c r="N130" s="154"/>
      <c r="O130" s="85" t="str">
        <f t="shared" si="5"/>
        <v> </v>
      </c>
    </row>
    <row r="131" spans="1:15" ht="18">
      <c r="A131" s="295">
        <f t="shared" si="8"/>
        <v>0</v>
      </c>
      <c r="B131" s="120">
        <v>125</v>
      </c>
      <c r="C131" s="120" t="s">
        <v>1745</v>
      </c>
      <c r="D131" s="120" t="s">
        <v>1746</v>
      </c>
      <c r="E131" s="123">
        <f t="shared" si="6"/>
        <v>0</v>
      </c>
      <c r="F131" s="289">
        <f t="shared" si="7"/>
        <v>0</v>
      </c>
      <c r="G131" s="154"/>
      <c r="H131" s="154"/>
      <c r="I131" s="154"/>
      <c r="J131" s="154"/>
      <c r="K131" s="154"/>
      <c r="L131" s="154"/>
      <c r="M131" s="154"/>
      <c r="N131" s="154"/>
      <c r="O131" s="85" t="str">
        <f t="shared" si="5"/>
        <v> </v>
      </c>
    </row>
    <row r="132" spans="1:15" ht="18">
      <c r="A132" s="295">
        <f t="shared" si="8"/>
        <v>0</v>
      </c>
      <c r="B132" s="120">
        <v>126</v>
      </c>
      <c r="C132" s="120" t="s">
        <v>1747</v>
      </c>
      <c r="D132" s="120" t="s">
        <v>1748</v>
      </c>
      <c r="E132" s="123">
        <f t="shared" si="6"/>
        <v>0</v>
      </c>
      <c r="F132" s="289">
        <f t="shared" si="7"/>
        <v>0</v>
      </c>
      <c r="G132" s="154"/>
      <c r="H132" s="154"/>
      <c r="I132" s="154"/>
      <c r="J132" s="154"/>
      <c r="K132" s="154"/>
      <c r="L132" s="154"/>
      <c r="M132" s="154"/>
      <c r="N132" s="154"/>
      <c r="O132" s="85" t="str">
        <f t="shared" si="5"/>
        <v> </v>
      </c>
    </row>
    <row r="133" spans="1:15" ht="18">
      <c r="A133" s="295">
        <f t="shared" si="8"/>
        <v>0</v>
      </c>
      <c r="B133" s="120">
        <v>127</v>
      </c>
      <c r="C133" s="120" t="s">
        <v>1749</v>
      </c>
      <c r="D133" s="120" t="s">
        <v>1750</v>
      </c>
      <c r="E133" s="123">
        <f t="shared" si="6"/>
        <v>0</v>
      </c>
      <c r="F133" s="289">
        <f t="shared" si="7"/>
        <v>0</v>
      </c>
      <c r="G133" s="154"/>
      <c r="H133" s="154"/>
      <c r="I133" s="154"/>
      <c r="J133" s="154"/>
      <c r="K133" s="154"/>
      <c r="L133" s="154"/>
      <c r="M133" s="154"/>
      <c r="N133" s="154"/>
      <c r="O133" s="85" t="str">
        <f t="shared" si="5"/>
        <v> </v>
      </c>
    </row>
    <row r="134" spans="1:15" ht="18">
      <c r="A134" s="295">
        <f t="shared" si="8"/>
        <v>0</v>
      </c>
      <c r="B134" s="120">
        <v>128</v>
      </c>
      <c r="C134" s="120" t="s">
        <v>1751</v>
      </c>
      <c r="D134" s="120" t="s">
        <v>1752</v>
      </c>
      <c r="E134" s="123">
        <f t="shared" si="6"/>
        <v>0</v>
      </c>
      <c r="F134" s="289">
        <f t="shared" si="7"/>
        <v>0</v>
      </c>
      <c r="G134" s="154"/>
      <c r="H134" s="154"/>
      <c r="I134" s="154"/>
      <c r="J134" s="154"/>
      <c r="K134" s="154"/>
      <c r="L134" s="154"/>
      <c r="M134" s="154"/>
      <c r="N134" s="154"/>
      <c r="O134" s="85" t="str">
        <f aca="true" t="shared" si="9" ref="O134:O197">IF(E134&gt;=F134," ","GRESIT- TOTAL &lt; DECIT  FEMEI  ")</f>
        <v> </v>
      </c>
    </row>
    <row r="135" spans="1:15" ht="18">
      <c r="A135" s="295">
        <f t="shared" si="8"/>
        <v>0</v>
      </c>
      <c r="B135" s="120">
        <v>129</v>
      </c>
      <c r="C135" s="120" t="s">
        <v>1753</v>
      </c>
      <c r="D135" s="120" t="s">
        <v>1754</v>
      </c>
      <c r="E135" s="123">
        <f aca="true" t="shared" si="10" ref="E135:E198">G135+I135+K135+M135</f>
        <v>0</v>
      </c>
      <c r="F135" s="289">
        <f aca="true" t="shared" si="11" ref="F135:F198">H135+J135+L135+N135</f>
        <v>0</v>
      </c>
      <c r="G135" s="154"/>
      <c r="H135" s="154"/>
      <c r="I135" s="154"/>
      <c r="J135" s="154"/>
      <c r="K135" s="154"/>
      <c r="L135" s="154"/>
      <c r="M135" s="154"/>
      <c r="N135" s="154"/>
      <c r="O135" s="85" t="str">
        <f t="shared" si="9"/>
        <v> </v>
      </c>
    </row>
    <row r="136" spans="1:15" ht="18">
      <c r="A136" s="295">
        <f aca="true" t="shared" si="12" ref="A136:A199">+A135</f>
        <v>0</v>
      </c>
      <c r="B136" s="120">
        <v>130</v>
      </c>
      <c r="C136" s="120" t="s">
        <v>1755</v>
      </c>
      <c r="D136" s="120" t="s">
        <v>1756</v>
      </c>
      <c r="E136" s="123">
        <f t="shared" si="10"/>
        <v>0</v>
      </c>
      <c r="F136" s="289">
        <f t="shared" si="11"/>
        <v>0</v>
      </c>
      <c r="G136" s="154"/>
      <c r="H136" s="154"/>
      <c r="I136" s="154"/>
      <c r="J136" s="154"/>
      <c r="K136" s="154"/>
      <c r="L136" s="154"/>
      <c r="M136" s="154"/>
      <c r="N136" s="154"/>
      <c r="O136" s="85" t="str">
        <f t="shared" si="9"/>
        <v> </v>
      </c>
    </row>
    <row r="137" spans="1:15" ht="18">
      <c r="A137" s="295">
        <f t="shared" si="12"/>
        <v>0</v>
      </c>
      <c r="B137" s="120">
        <v>131</v>
      </c>
      <c r="C137" s="120" t="s">
        <v>1757</v>
      </c>
      <c r="D137" s="120" t="s">
        <v>1758</v>
      </c>
      <c r="E137" s="123">
        <f t="shared" si="10"/>
        <v>0</v>
      </c>
      <c r="F137" s="289">
        <f t="shared" si="11"/>
        <v>0</v>
      </c>
      <c r="G137" s="154"/>
      <c r="H137" s="154"/>
      <c r="I137" s="154"/>
      <c r="J137" s="154"/>
      <c r="K137" s="154"/>
      <c r="L137" s="154"/>
      <c r="M137" s="154"/>
      <c r="N137" s="154"/>
      <c r="O137" s="85" t="str">
        <f t="shared" si="9"/>
        <v> </v>
      </c>
    </row>
    <row r="138" spans="1:15" ht="18">
      <c r="A138" s="295">
        <f t="shared" si="12"/>
        <v>0</v>
      </c>
      <c r="B138" s="120">
        <v>132</v>
      </c>
      <c r="C138" s="120" t="s">
        <v>1759</v>
      </c>
      <c r="D138" s="120" t="s">
        <v>1760</v>
      </c>
      <c r="E138" s="123">
        <f t="shared" si="10"/>
        <v>0</v>
      </c>
      <c r="F138" s="289">
        <f t="shared" si="11"/>
        <v>0</v>
      </c>
      <c r="G138" s="155" t="b">
        <v>0</v>
      </c>
      <c r="H138" s="155" t="b">
        <v>0</v>
      </c>
      <c r="I138" s="154"/>
      <c r="J138" s="154"/>
      <c r="K138" s="154"/>
      <c r="L138" s="154"/>
      <c r="M138" s="156" t="b">
        <f>+N138</f>
        <v>0</v>
      </c>
      <c r="N138" s="155" t="b">
        <v>0</v>
      </c>
      <c r="O138" s="85" t="str">
        <f t="shared" si="9"/>
        <v> </v>
      </c>
    </row>
    <row r="139" spans="1:15" ht="18">
      <c r="A139" s="295">
        <f t="shared" si="12"/>
        <v>0</v>
      </c>
      <c r="B139" s="120">
        <v>133</v>
      </c>
      <c r="C139" s="120" t="s">
        <v>1761</v>
      </c>
      <c r="D139" s="120" t="s">
        <v>1762</v>
      </c>
      <c r="E139" s="123">
        <f t="shared" si="10"/>
        <v>0</v>
      </c>
      <c r="F139" s="289">
        <f t="shared" si="11"/>
        <v>0</v>
      </c>
      <c r="G139" s="154"/>
      <c r="H139" s="304"/>
      <c r="I139" s="154"/>
      <c r="J139" s="304"/>
      <c r="K139" s="154"/>
      <c r="L139" s="304"/>
      <c r="M139" s="154"/>
      <c r="N139" s="304"/>
      <c r="O139" s="85" t="str">
        <f t="shared" si="9"/>
        <v> </v>
      </c>
    </row>
    <row r="140" spans="1:15" ht="18">
      <c r="A140" s="295">
        <f t="shared" si="12"/>
        <v>0</v>
      </c>
      <c r="B140" s="120">
        <v>134</v>
      </c>
      <c r="C140" s="120" t="s">
        <v>1763</v>
      </c>
      <c r="D140" s="120" t="s">
        <v>1764</v>
      </c>
      <c r="E140" s="123">
        <f t="shared" si="10"/>
        <v>0</v>
      </c>
      <c r="F140" s="289">
        <f t="shared" si="11"/>
        <v>0</v>
      </c>
      <c r="G140" s="154"/>
      <c r="H140" s="304"/>
      <c r="I140" s="154"/>
      <c r="J140" s="304"/>
      <c r="K140" s="154"/>
      <c r="L140" s="304"/>
      <c r="M140" s="154"/>
      <c r="N140" s="304"/>
      <c r="O140" s="85" t="str">
        <f t="shared" si="9"/>
        <v> </v>
      </c>
    </row>
    <row r="141" spans="1:15" ht="18">
      <c r="A141" s="295">
        <f t="shared" si="12"/>
        <v>0</v>
      </c>
      <c r="B141" s="120">
        <v>135</v>
      </c>
      <c r="C141" s="120" t="s">
        <v>1765</v>
      </c>
      <c r="D141" s="120" t="s">
        <v>1766</v>
      </c>
      <c r="E141" s="123">
        <f t="shared" si="10"/>
        <v>0</v>
      </c>
      <c r="F141" s="289">
        <f t="shared" si="11"/>
        <v>0</v>
      </c>
      <c r="G141" s="154"/>
      <c r="H141" s="304"/>
      <c r="I141" s="154"/>
      <c r="J141" s="304"/>
      <c r="K141" s="154"/>
      <c r="L141" s="304"/>
      <c r="M141" s="154"/>
      <c r="N141" s="304"/>
      <c r="O141" s="85" t="str">
        <f t="shared" si="9"/>
        <v> </v>
      </c>
    </row>
    <row r="142" spans="1:15" ht="18">
      <c r="A142" s="295">
        <f t="shared" si="12"/>
        <v>0</v>
      </c>
      <c r="B142" s="120">
        <v>136</v>
      </c>
      <c r="C142" s="120" t="s">
        <v>1767</v>
      </c>
      <c r="D142" s="120" t="s">
        <v>1768</v>
      </c>
      <c r="E142" s="123">
        <f t="shared" si="10"/>
        <v>0</v>
      </c>
      <c r="F142" s="289">
        <f t="shared" si="11"/>
        <v>0</v>
      </c>
      <c r="G142" s="154"/>
      <c r="H142" s="304"/>
      <c r="I142" s="154"/>
      <c r="J142" s="304"/>
      <c r="K142" s="154"/>
      <c r="L142" s="304"/>
      <c r="M142" s="154"/>
      <c r="N142" s="304"/>
      <c r="O142" s="85" t="str">
        <f t="shared" si="9"/>
        <v> </v>
      </c>
    </row>
    <row r="143" spans="1:15" ht="18">
      <c r="A143" s="295">
        <f t="shared" si="12"/>
        <v>0</v>
      </c>
      <c r="B143" s="120">
        <v>137</v>
      </c>
      <c r="C143" s="120" t="s">
        <v>1769</v>
      </c>
      <c r="D143" s="120" t="s">
        <v>1770</v>
      </c>
      <c r="E143" s="123">
        <f t="shared" si="10"/>
        <v>0</v>
      </c>
      <c r="F143" s="289">
        <f t="shared" si="11"/>
        <v>0</v>
      </c>
      <c r="G143" s="154"/>
      <c r="H143" s="154"/>
      <c r="I143" s="154"/>
      <c r="J143" s="154"/>
      <c r="K143" s="154"/>
      <c r="L143" s="154"/>
      <c r="M143" s="154"/>
      <c r="N143" s="154"/>
      <c r="O143" s="85" t="str">
        <f t="shared" si="9"/>
        <v> </v>
      </c>
    </row>
    <row r="144" spans="1:15" ht="18">
      <c r="A144" s="295">
        <f t="shared" si="12"/>
        <v>0</v>
      </c>
      <c r="B144" s="120">
        <v>138</v>
      </c>
      <c r="C144" s="120" t="s">
        <v>1771</v>
      </c>
      <c r="D144" s="120" t="s">
        <v>1772</v>
      </c>
      <c r="E144" s="123">
        <f t="shared" si="10"/>
        <v>0</v>
      </c>
      <c r="F144" s="289">
        <f t="shared" si="11"/>
        <v>0</v>
      </c>
      <c r="G144" s="154"/>
      <c r="H144" s="154"/>
      <c r="I144" s="154"/>
      <c r="J144" s="154"/>
      <c r="K144" s="154"/>
      <c r="L144" s="154"/>
      <c r="M144" s="154"/>
      <c r="N144" s="154"/>
      <c r="O144" s="85" t="str">
        <f t="shared" si="9"/>
        <v> </v>
      </c>
    </row>
    <row r="145" spans="1:15" ht="18">
      <c r="A145" s="295">
        <f t="shared" si="12"/>
        <v>0</v>
      </c>
      <c r="B145" s="120">
        <v>139</v>
      </c>
      <c r="C145" s="120" t="s">
        <v>1773</v>
      </c>
      <c r="D145" s="120" t="s">
        <v>1774</v>
      </c>
      <c r="E145" s="123">
        <f t="shared" si="10"/>
        <v>0</v>
      </c>
      <c r="F145" s="289">
        <f t="shared" si="11"/>
        <v>0</v>
      </c>
      <c r="G145" s="154"/>
      <c r="H145" s="154"/>
      <c r="I145" s="154"/>
      <c r="J145" s="154"/>
      <c r="K145" s="154"/>
      <c r="L145" s="154"/>
      <c r="M145" s="154"/>
      <c r="N145" s="154"/>
      <c r="O145" s="85" t="str">
        <f t="shared" si="9"/>
        <v> </v>
      </c>
    </row>
    <row r="146" spans="1:15" ht="18">
      <c r="A146" s="295">
        <f t="shared" si="12"/>
        <v>0</v>
      </c>
      <c r="B146" s="120">
        <v>140</v>
      </c>
      <c r="C146" s="120" t="s">
        <v>1775</v>
      </c>
      <c r="D146" s="120" t="s">
        <v>1776</v>
      </c>
      <c r="E146" s="123">
        <f t="shared" si="10"/>
        <v>0</v>
      </c>
      <c r="F146" s="289">
        <f t="shared" si="11"/>
        <v>0</v>
      </c>
      <c r="G146" s="154"/>
      <c r="H146" s="154"/>
      <c r="I146" s="154"/>
      <c r="J146" s="154"/>
      <c r="K146" s="154"/>
      <c r="L146" s="154"/>
      <c r="M146" s="154"/>
      <c r="N146" s="154"/>
      <c r="O146" s="85" t="str">
        <f t="shared" si="9"/>
        <v> </v>
      </c>
    </row>
    <row r="147" spans="1:15" ht="18">
      <c r="A147" s="295">
        <f t="shared" si="12"/>
        <v>0</v>
      </c>
      <c r="B147" s="120">
        <v>141</v>
      </c>
      <c r="C147" s="120" t="s">
        <v>1777</v>
      </c>
      <c r="D147" s="120" t="s">
        <v>1778</v>
      </c>
      <c r="E147" s="123">
        <f t="shared" si="10"/>
        <v>0</v>
      </c>
      <c r="F147" s="289">
        <f t="shared" si="11"/>
        <v>0</v>
      </c>
      <c r="G147" s="154"/>
      <c r="H147" s="154"/>
      <c r="I147" s="154"/>
      <c r="J147" s="154"/>
      <c r="K147" s="154"/>
      <c r="L147" s="154"/>
      <c r="M147" s="154"/>
      <c r="N147" s="154"/>
      <c r="O147" s="85" t="str">
        <f t="shared" si="9"/>
        <v> </v>
      </c>
    </row>
    <row r="148" spans="1:15" ht="18">
      <c r="A148" s="295">
        <f t="shared" si="12"/>
        <v>0</v>
      </c>
      <c r="B148" s="120">
        <v>142</v>
      </c>
      <c r="C148" s="120" t="s">
        <v>1779</v>
      </c>
      <c r="D148" s="120" t="s">
        <v>1780</v>
      </c>
      <c r="E148" s="123">
        <f t="shared" si="10"/>
        <v>0</v>
      </c>
      <c r="F148" s="289">
        <f t="shared" si="11"/>
        <v>0</v>
      </c>
      <c r="G148" s="154"/>
      <c r="H148" s="154"/>
      <c r="I148" s="154"/>
      <c r="J148" s="154"/>
      <c r="K148" s="154"/>
      <c r="L148" s="154"/>
      <c r="M148" s="154"/>
      <c r="N148" s="154"/>
      <c r="O148" s="85" t="str">
        <f t="shared" si="9"/>
        <v> </v>
      </c>
    </row>
    <row r="149" spans="1:15" ht="18">
      <c r="A149" s="295">
        <f t="shared" si="12"/>
        <v>0</v>
      </c>
      <c r="B149" s="120">
        <v>143</v>
      </c>
      <c r="C149" s="120" t="s">
        <v>1781</v>
      </c>
      <c r="D149" s="120" t="s">
        <v>1782</v>
      </c>
      <c r="E149" s="123">
        <f t="shared" si="10"/>
        <v>0</v>
      </c>
      <c r="F149" s="289">
        <f t="shared" si="11"/>
        <v>0</v>
      </c>
      <c r="G149" s="154"/>
      <c r="H149" s="154"/>
      <c r="I149" s="154"/>
      <c r="J149" s="154"/>
      <c r="K149" s="154"/>
      <c r="L149" s="154"/>
      <c r="M149" s="154"/>
      <c r="N149" s="154"/>
      <c r="O149" s="85" t="str">
        <f t="shared" si="9"/>
        <v> </v>
      </c>
    </row>
    <row r="150" spans="1:15" ht="18">
      <c r="A150" s="295">
        <f t="shared" si="12"/>
        <v>0</v>
      </c>
      <c r="B150" s="120">
        <v>144</v>
      </c>
      <c r="C150" s="120" t="s">
        <v>1783</v>
      </c>
      <c r="D150" s="120" t="s">
        <v>1784</v>
      </c>
      <c r="E150" s="123">
        <f t="shared" si="10"/>
        <v>0</v>
      </c>
      <c r="F150" s="289">
        <f t="shared" si="11"/>
        <v>0</v>
      </c>
      <c r="G150" s="154"/>
      <c r="H150" s="154"/>
      <c r="I150" s="154"/>
      <c r="J150" s="154"/>
      <c r="K150" s="154"/>
      <c r="L150" s="154"/>
      <c r="M150" s="154"/>
      <c r="N150" s="154"/>
      <c r="O150" s="85" t="str">
        <f t="shared" si="9"/>
        <v> </v>
      </c>
    </row>
    <row r="151" spans="1:15" ht="18">
      <c r="A151" s="295">
        <f t="shared" si="12"/>
        <v>0</v>
      </c>
      <c r="B151" s="120">
        <v>145</v>
      </c>
      <c r="C151" s="120" t="s">
        <v>1785</v>
      </c>
      <c r="D151" s="120" t="s">
        <v>1786</v>
      </c>
      <c r="E151" s="123">
        <f t="shared" si="10"/>
        <v>0</v>
      </c>
      <c r="F151" s="289">
        <f t="shared" si="11"/>
        <v>0</v>
      </c>
      <c r="G151" s="154"/>
      <c r="H151" s="154"/>
      <c r="I151" s="154"/>
      <c r="J151" s="154"/>
      <c r="K151" s="154"/>
      <c r="L151" s="154"/>
      <c r="M151" s="154"/>
      <c r="N151" s="154"/>
      <c r="O151" s="85" t="str">
        <f t="shared" si="9"/>
        <v> </v>
      </c>
    </row>
    <row r="152" spans="1:15" ht="18">
      <c r="A152" s="295">
        <f t="shared" si="12"/>
        <v>0</v>
      </c>
      <c r="B152" s="120">
        <v>146</v>
      </c>
      <c r="C152" s="120" t="s">
        <v>1787</v>
      </c>
      <c r="D152" s="120" t="s">
        <v>1788</v>
      </c>
      <c r="E152" s="123">
        <f t="shared" si="10"/>
        <v>0</v>
      </c>
      <c r="F152" s="289">
        <f t="shared" si="11"/>
        <v>0</v>
      </c>
      <c r="G152" s="154"/>
      <c r="H152" s="154"/>
      <c r="I152" s="154"/>
      <c r="J152" s="154"/>
      <c r="K152" s="154"/>
      <c r="L152" s="154"/>
      <c r="M152" s="154"/>
      <c r="N152" s="154"/>
      <c r="O152" s="85" t="str">
        <f t="shared" si="9"/>
        <v> </v>
      </c>
    </row>
    <row r="153" spans="1:15" ht="18">
      <c r="A153" s="295">
        <f t="shared" si="12"/>
        <v>0</v>
      </c>
      <c r="B153" s="120">
        <v>147</v>
      </c>
      <c r="C153" s="120" t="s">
        <v>1789</v>
      </c>
      <c r="D153" s="120" t="s">
        <v>1790</v>
      </c>
      <c r="E153" s="123">
        <f t="shared" si="10"/>
        <v>0</v>
      </c>
      <c r="F153" s="289">
        <f t="shared" si="11"/>
        <v>0</v>
      </c>
      <c r="G153" s="154"/>
      <c r="H153" s="154"/>
      <c r="I153" s="154"/>
      <c r="J153" s="154"/>
      <c r="K153" s="154"/>
      <c r="L153" s="154"/>
      <c r="M153" s="154"/>
      <c r="N153" s="154"/>
      <c r="O153" s="85" t="str">
        <f t="shared" si="9"/>
        <v> </v>
      </c>
    </row>
    <row r="154" spans="1:15" ht="18">
      <c r="A154" s="295">
        <f t="shared" si="12"/>
        <v>0</v>
      </c>
      <c r="B154" s="120">
        <v>148</v>
      </c>
      <c r="C154" s="120" t="s">
        <v>1791</v>
      </c>
      <c r="D154" s="120" t="s">
        <v>1792</v>
      </c>
      <c r="E154" s="123">
        <f t="shared" si="10"/>
        <v>0</v>
      </c>
      <c r="F154" s="289">
        <f t="shared" si="11"/>
        <v>0</v>
      </c>
      <c r="G154" s="154"/>
      <c r="H154" s="154"/>
      <c r="I154" s="154"/>
      <c r="J154" s="154"/>
      <c r="K154" s="154"/>
      <c r="L154" s="154"/>
      <c r="M154" s="154"/>
      <c r="N154" s="154"/>
      <c r="O154" s="85" t="str">
        <f t="shared" si="9"/>
        <v> </v>
      </c>
    </row>
    <row r="155" spans="1:15" ht="18">
      <c r="A155" s="295">
        <f t="shared" si="12"/>
        <v>0</v>
      </c>
      <c r="B155" s="120">
        <v>149</v>
      </c>
      <c r="C155" s="120" t="s">
        <v>1793</v>
      </c>
      <c r="D155" s="120" t="s">
        <v>1794</v>
      </c>
      <c r="E155" s="123">
        <f t="shared" si="10"/>
        <v>0</v>
      </c>
      <c r="F155" s="289">
        <f t="shared" si="11"/>
        <v>0</v>
      </c>
      <c r="G155" s="154"/>
      <c r="H155" s="154"/>
      <c r="I155" s="154"/>
      <c r="J155" s="154"/>
      <c r="K155" s="154"/>
      <c r="L155" s="154"/>
      <c r="M155" s="154"/>
      <c r="N155" s="154"/>
      <c r="O155" s="85" t="str">
        <f t="shared" si="9"/>
        <v> </v>
      </c>
    </row>
    <row r="156" spans="1:15" ht="18">
      <c r="A156" s="295">
        <f t="shared" si="12"/>
        <v>0</v>
      </c>
      <c r="B156" s="120">
        <v>150</v>
      </c>
      <c r="C156" s="120" t="s">
        <v>1795</v>
      </c>
      <c r="D156" s="120" t="s">
        <v>1796</v>
      </c>
      <c r="E156" s="123">
        <f t="shared" si="10"/>
        <v>0</v>
      </c>
      <c r="F156" s="289">
        <f t="shared" si="11"/>
        <v>0</v>
      </c>
      <c r="G156" s="154"/>
      <c r="H156" s="154"/>
      <c r="I156" s="154"/>
      <c r="J156" s="154"/>
      <c r="K156" s="154"/>
      <c r="L156" s="154"/>
      <c r="M156" s="154"/>
      <c r="N156" s="154"/>
      <c r="O156" s="85" t="str">
        <f t="shared" si="9"/>
        <v> </v>
      </c>
    </row>
    <row r="157" spans="1:15" ht="18">
      <c r="A157" s="295">
        <f t="shared" si="12"/>
        <v>0</v>
      </c>
      <c r="B157" s="120">
        <v>151</v>
      </c>
      <c r="C157" s="120" t="s">
        <v>1797</v>
      </c>
      <c r="D157" s="120" t="s">
        <v>1798</v>
      </c>
      <c r="E157" s="123">
        <f t="shared" si="10"/>
        <v>0</v>
      </c>
      <c r="F157" s="289">
        <f t="shared" si="11"/>
        <v>0</v>
      </c>
      <c r="G157" s="154"/>
      <c r="H157" s="154"/>
      <c r="I157" s="154"/>
      <c r="J157" s="154"/>
      <c r="K157" s="154"/>
      <c r="L157" s="154"/>
      <c r="M157" s="154"/>
      <c r="N157" s="154"/>
      <c r="O157" s="85" t="str">
        <f t="shared" si="9"/>
        <v> </v>
      </c>
    </row>
    <row r="158" spans="1:15" ht="18">
      <c r="A158" s="295">
        <f t="shared" si="12"/>
        <v>0</v>
      </c>
      <c r="B158" s="120">
        <v>152</v>
      </c>
      <c r="C158" s="120" t="s">
        <v>1799</v>
      </c>
      <c r="D158" s="120" t="s">
        <v>1800</v>
      </c>
      <c r="E158" s="123">
        <f t="shared" si="10"/>
        <v>0</v>
      </c>
      <c r="F158" s="289">
        <f t="shared" si="11"/>
        <v>0</v>
      </c>
      <c r="G158" s="154"/>
      <c r="H158" s="154"/>
      <c r="I158" s="154"/>
      <c r="J158" s="154"/>
      <c r="K158" s="154"/>
      <c r="L158" s="154"/>
      <c r="M158" s="154"/>
      <c r="N158" s="154"/>
      <c r="O158" s="85" t="str">
        <f t="shared" si="9"/>
        <v> </v>
      </c>
    </row>
    <row r="159" spans="1:15" ht="18">
      <c r="A159" s="295">
        <f t="shared" si="12"/>
        <v>0</v>
      </c>
      <c r="B159" s="120">
        <v>153</v>
      </c>
      <c r="C159" s="120" t="s">
        <v>1801</v>
      </c>
      <c r="D159" s="120" t="s">
        <v>1802</v>
      </c>
      <c r="E159" s="123">
        <f t="shared" si="10"/>
        <v>0</v>
      </c>
      <c r="F159" s="289">
        <f t="shared" si="11"/>
        <v>0</v>
      </c>
      <c r="G159" s="154"/>
      <c r="H159" s="154"/>
      <c r="I159" s="154"/>
      <c r="J159" s="154"/>
      <c r="K159" s="154"/>
      <c r="L159" s="154"/>
      <c r="M159" s="154"/>
      <c r="N159" s="154"/>
      <c r="O159" s="85" t="str">
        <f t="shared" si="9"/>
        <v> </v>
      </c>
    </row>
    <row r="160" spans="1:15" ht="18">
      <c r="A160" s="295">
        <f t="shared" si="12"/>
        <v>0</v>
      </c>
      <c r="B160" s="120">
        <v>154</v>
      </c>
      <c r="C160" s="120" t="s">
        <v>1803</v>
      </c>
      <c r="D160" s="120" t="s">
        <v>1804</v>
      </c>
      <c r="E160" s="123">
        <f t="shared" si="10"/>
        <v>0</v>
      </c>
      <c r="F160" s="289">
        <f t="shared" si="11"/>
        <v>0</v>
      </c>
      <c r="G160" s="154"/>
      <c r="H160" s="154"/>
      <c r="I160" s="154"/>
      <c r="J160" s="154"/>
      <c r="K160" s="154"/>
      <c r="L160" s="154"/>
      <c r="M160" s="154"/>
      <c r="N160" s="154"/>
      <c r="O160" s="85" t="str">
        <f t="shared" si="9"/>
        <v> </v>
      </c>
    </row>
    <row r="161" spans="1:15" ht="18">
      <c r="A161" s="295">
        <f t="shared" si="12"/>
        <v>0</v>
      </c>
      <c r="B161" s="120">
        <v>155</v>
      </c>
      <c r="C161" s="120" t="s">
        <v>1805</v>
      </c>
      <c r="D161" s="120" t="s">
        <v>1806</v>
      </c>
      <c r="E161" s="123">
        <f t="shared" si="10"/>
        <v>0</v>
      </c>
      <c r="F161" s="289">
        <f t="shared" si="11"/>
        <v>0</v>
      </c>
      <c r="G161" s="154"/>
      <c r="H161" s="154"/>
      <c r="I161" s="154"/>
      <c r="J161" s="154"/>
      <c r="K161" s="154"/>
      <c r="L161" s="154"/>
      <c r="M161" s="154"/>
      <c r="N161" s="154"/>
      <c r="O161" s="85" t="str">
        <f t="shared" si="9"/>
        <v> </v>
      </c>
    </row>
    <row r="162" spans="1:15" ht="18">
      <c r="A162" s="295">
        <f t="shared" si="12"/>
        <v>0</v>
      </c>
      <c r="B162" s="120">
        <v>156</v>
      </c>
      <c r="C162" s="120" t="s">
        <v>1807</v>
      </c>
      <c r="D162" s="120" t="s">
        <v>1808</v>
      </c>
      <c r="E162" s="123">
        <f t="shared" si="10"/>
        <v>0</v>
      </c>
      <c r="F162" s="289">
        <f t="shared" si="11"/>
        <v>0</v>
      </c>
      <c r="G162" s="154"/>
      <c r="H162" s="154"/>
      <c r="I162" s="154"/>
      <c r="J162" s="154"/>
      <c r="K162" s="154"/>
      <c r="L162" s="154"/>
      <c r="M162" s="154"/>
      <c r="N162" s="154"/>
      <c r="O162" s="85" t="str">
        <f t="shared" si="9"/>
        <v> </v>
      </c>
    </row>
    <row r="163" spans="1:15" ht="18">
      <c r="A163" s="295">
        <f t="shared" si="12"/>
        <v>0</v>
      </c>
      <c r="B163" s="120">
        <v>157</v>
      </c>
      <c r="C163" s="120" t="s">
        <v>1809</v>
      </c>
      <c r="D163" s="120" t="s">
        <v>1810</v>
      </c>
      <c r="E163" s="123">
        <f t="shared" si="10"/>
        <v>0</v>
      </c>
      <c r="F163" s="289">
        <f t="shared" si="11"/>
        <v>0</v>
      </c>
      <c r="G163" s="154"/>
      <c r="H163" s="154"/>
      <c r="I163" s="154"/>
      <c r="J163" s="154"/>
      <c r="K163" s="154"/>
      <c r="L163" s="154"/>
      <c r="M163" s="154"/>
      <c r="N163" s="154"/>
      <c r="O163" s="85" t="str">
        <f t="shared" si="9"/>
        <v> </v>
      </c>
    </row>
    <row r="164" spans="1:15" ht="18">
      <c r="A164" s="295">
        <f t="shared" si="12"/>
        <v>0</v>
      </c>
      <c r="B164" s="120">
        <v>158</v>
      </c>
      <c r="C164" s="120" t="s">
        <v>1811</v>
      </c>
      <c r="D164" s="120" t="s">
        <v>1812</v>
      </c>
      <c r="E164" s="123">
        <f t="shared" si="10"/>
        <v>0</v>
      </c>
      <c r="F164" s="289">
        <f t="shared" si="11"/>
        <v>0</v>
      </c>
      <c r="G164" s="154"/>
      <c r="H164" s="154"/>
      <c r="I164" s="154"/>
      <c r="J164" s="154"/>
      <c r="K164" s="154"/>
      <c r="L164" s="154"/>
      <c r="M164" s="154"/>
      <c r="N164" s="154"/>
      <c r="O164" s="85" t="str">
        <f t="shared" si="9"/>
        <v> </v>
      </c>
    </row>
    <row r="165" spans="1:15" ht="18">
      <c r="A165" s="295">
        <f t="shared" si="12"/>
        <v>0</v>
      </c>
      <c r="B165" s="120">
        <v>159</v>
      </c>
      <c r="C165" s="120" t="s">
        <v>1813</v>
      </c>
      <c r="D165" s="120" t="s">
        <v>1814</v>
      </c>
      <c r="E165" s="123">
        <f t="shared" si="10"/>
        <v>0</v>
      </c>
      <c r="F165" s="289">
        <f t="shared" si="11"/>
        <v>0</v>
      </c>
      <c r="G165" s="154"/>
      <c r="H165" s="154"/>
      <c r="I165" s="154"/>
      <c r="J165" s="154"/>
      <c r="K165" s="154"/>
      <c r="L165" s="154"/>
      <c r="M165" s="154"/>
      <c r="N165" s="154"/>
      <c r="O165" s="85" t="str">
        <f t="shared" si="9"/>
        <v> </v>
      </c>
    </row>
    <row r="166" spans="1:15" ht="18">
      <c r="A166" s="295">
        <f t="shared" si="12"/>
        <v>0</v>
      </c>
      <c r="B166" s="120">
        <v>160</v>
      </c>
      <c r="C166" s="120" t="s">
        <v>1815</v>
      </c>
      <c r="D166" s="120" t="s">
        <v>1816</v>
      </c>
      <c r="E166" s="123">
        <f t="shared" si="10"/>
        <v>0</v>
      </c>
      <c r="F166" s="289">
        <f t="shared" si="11"/>
        <v>0</v>
      </c>
      <c r="G166" s="154"/>
      <c r="H166" s="154"/>
      <c r="I166" s="154"/>
      <c r="J166" s="154"/>
      <c r="K166" s="154"/>
      <c r="L166" s="154"/>
      <c r="M166" s="154"/>
      <c r="N166" s="154"/>
      <c r="O166" s="85" t="str">
        <f t="shared" si="9"/>
        <v> </v>
      </c>
    </row>
    <row r="167" spans="1:15" ht="18">
      <c r="A167" s="295">
        <f t="shared" si="12"/>
        <v>0</v>
      </c>
      <c r="B167" s="120">
        <v>161</v>
      </c>
      <c r="C167" s="120" t="s">
        <v>1817</v>
      </c>
      <c r="D167" s="120" t="s">
        <v>1818</v>
      </c>
      <c r="E167" s="123">
        <f t="shared" si="10"/>
        <v>0</v>
      </c>
      <c r="F167" s="289">
        <f t="shared" si="11"/>
        <v>0</v>
      </c>
      <c r="G167" s="154"/>
      <c r="H167" s="154"/>
      <c r="I167" s="154"/>
      <c r="J167" s="154"/>
      <c r="K167" s="154"/>
      <c r="L167" s="154"/>
      <c r="M167" s="154"/>
      <c r="N167" s="154"/>
      <c r="O167" s="85" t="str">
        <f t="shared" si="9"/>
        <v> </v>
      </c>
    </row>
    <row r="168" spans="1:15" ht="18">
      <c r="A168" s="295">
        <f t="shared" si="12"/>
        <v>0</v>
      </c>
      <c r="B168" s="120">
        <v>162</v>
      </c>
      <c r="C168" s="120" t="s">
        <v>1819</v>
      </c>
      <c r="D168" s="120" t="s">
        <v>1820</v>
      </c>
      <c r="E168" s="123">
        <f t="shared" si="10"/>
        <v>0</v>
      </c>
      <c r="F168" s="289">
        <f t="shared" si="11"/>
        <v>0</v>
      </c>
      <c r="G168" s="154"/>
      <c r="H168" s="154"/>
      <c r="I168" s="154"/>
      <c r="J168" s="154"/>
      <c r="K168" s="154"/>
      <c r="L168" s="154"/>
      <c r="M168" s="154"/>
      <c r="N168" s="154"/>
      <c r="O168" s="85" t="str">
        <f t="shared" si="9"/>
        <v> </v>
      </c>
    </row>
    <row r="169" spans="1:15" ht="18">
      <c r="A169" s="295">
        <f t="shared" si="12"/>
        <v>0</v>
      </c>
      <c r="B169" s="120">
        <v>163</v>
      </c>
      <c r="C169" s="120" t="s">
        <v>1821</v>
      </c>
      <c r="D169" s="120" t="s">
        <v>1822</v>
      </c>
      <c r="E169" s="123">
        <f t="shared" si="10"/>
        <v>0</v>
      </c>
      <c r="F169" s="289">
        <f t="shared" si="11"/>
        <v>0</v>
      </c>
      <c r="G169" s="154"/>
      <c r="H169" s="154"/>
      <c r="I169" s="154"/>
      <c r="J169" s="154"/>
      <c r="K169" s="154"/>
      <c r="L169" s="154"/>
      <c r="M169" s="154"/>
      <c r="N169" s="154"/>
      <c r="O169" s="85" t="str">
        <f t="shared" si="9"/>
        <v> </v>
      </c>
    </row>
    <row r="170" spans="1:15" ht="18">
      <c r="A170" s="295">
        <f t="shared" si="12"/>
        <v>0</v>
      </c>
      <c r="B170" s="120">
        <v>164</v>
      </c>
      <c r="C170" s="120" t="s">
        <v>1823</v>
      </c>
      <c r="D170" s="120" t="s">
        <v>1824</v>
      </c>
      <c r="E170" s="123">
        <f t="shared" si="10"/>
        <v>0</v>
      </c>
      <c r="F170" s="289">
        <f t="shared" si="11"/>
        <v>0</v>
      </c>
      <c r="G170" s="154"/>
      <c r="H170" s="154"/>
      <c r="I170" s="154"/>
      <c r="J170" s="154"/>
      <c r="K170" s="154"/>
      <c r="L170" s="154"/>
      <c r="M170" s="154"/>
      <c r="N170" s="154"/>
      <c r="O170" s="85" t="str">
        <f t="shared" si="9"/>
        <v> </v>
      </c>
    </row>
    <row r="171" spans="1:15" ht="18">
      <c r="A171" s="295">
        <f t="shared" si="12"/>
        <v>0</v>
      </c>
      <c r="B171" s="120">
        <v>165</v>
      </c>
      <c r="C171" s="120" t="s">
        <v>1825</v>
      </c>
      <c r="D171" s="120" t="s">
        <v>1826</v>
      </c>
      <c r="E171" s="123">
        <f t="shared" si="10"/>
        <v>0</v>
      </c>
      <c r="F171" s="289">
        <f t="shared" si="11"/>
        <v>0</v>
      </c>
      <c r="G171" s="154"/>
      <c r="H171" s="154"/>
      <c r="I171" s="154"/>
      <c r="J171" s="154"/>
      <c r="K171" s="154"/>
      <c r="L171" s="154"/>
      <c r="M171" s="154"/>
      <c r="N171" s="154"/>
      <c r="O171" s="85" t="str">
        <f t="shared" si="9"/>
        <v> </v>
      </c>
    </row>
    <row r="172" spans="1:15" ht="18">
      <c r="A172" s="295">
        <f t="shared" si="12"/>
        <v>0</v>
      </c>
      <c r="B172" s="120">
        <v>166</v>
      </c>
      <c r="C172" s="120" t="s">
        <v>1827</v>
      </c>
      <c r="D172" s="120" t="s">
        <v>1828</v>
      </c>
      <c r="E172" s="123">
        <f t="shared" si="10"/>
        <v>0</v>
      </c>
      <c r="F172" s="289">
        <f t="shared" si="11"/>
        <v>0</v>
      </c>
      <c r="G172" s="154"/>
      <c r="H172" s="154"/>
      <c r="I172" s="154"/>
      <c r="J172" s="154"/>
      <c r="K172" s="154"/>
      <c r="L172" s="154"/>
      <c r="M172" s="154"/>
      <c r="N172" s="154"/>
      <c r="O172" s="85" t="str">
        <f t="shared" si="9"/>
        <v> </v>
      </c>
    </row>
    <row r="173" spans="1:15" ht="18">
      <c r="A173" s="295">
        <f t="shared" si="12"/>
        <v>0</v>
      </c>
      <c r="B173" s="120">
        <v>167</v>
      </c>
      <c r="C173" s="120" t="s">
        <v>1829</v>
      </c>
      <c r="D173" s="120" t="s">
        <v>1830</v>
      </c>
      <c r="E173" s="123">
        <f t="shared" si="10"/>
        <v>0</v>
      </c>
      <c r="F173" s="289">
        <f t="shared" si="11"/>
        <v>0</v>
      </c>
      <c r="G173" s="154"/>
      <c r="H173" s="154"/>
      <c r="I173" s="154"/>
      <c r="J173" s="154"/>
      <c r="K173" s="154"/>
      <c r="L173" s="154"/>
      <c r="M173" s="154"/>
      <c r="N173" s="154"/>
      <c r="O173" s="85" t="str">
        <f t="shared" si="9"/>
        <v> </v>
      </c>
    </row>
    <row r="174" spans="1:15" ht="18">
      <c r="A174" s="295">
        <f t="shared" si="12"/>
        <v>0</v>
      </c>
      <c r="B174" s="120">
        <v>168</v>
      </c>
      <c r="C174" s="120" t="s">
        <v>1831</v>
      </c>
      <c r="D174" s="120" t="s">
        <v>1832</v>
      </c>
      <c r="E174" s="123">
        <f t="shared" si="10"/>
        <v>0</v>
      </c>
      <c r="F174" s="289">
        <f t="shared" si="11"/>
        <v>0</v>
      </c>
      <c r="G174" s="154"/>
      <c r="H174" s="154"/>
      <c r="I174" s="154"/>
      <c r="J174" s="154"/>
      <c r="K174" s="154"/>
      <c r="L174" s="154"/>
      <c r="M174" s="154"/>
      <c r="N174" s="154"/>
      <c r="O174" s="85" t="str">
        <f t="shared" si="9"/>
        <v> </v>
      </c>
    </row>
    <row r="175" spans="1:15" ht="18">
      <c r="A175" s="295">
        <f t="shared" si="12"/>
        <v>0</v>
      </c>
      <c r="B175" s="120">
        <v>169</v>
      </c>
      <c r="C175" s="120" t="s">
        <v>1833</v>
      </c>
      <c r="D175" s="120" t="s">
        <v>1834</v>
      </c>
      <c r="E175" s="123">
        <f t="shared" si="10"/>
        <v>0</v>
      </c>
      <c r="F175" s="289">
        <f t="shared" si="11"/>
        <v>0</v>
      </c>
      <c r="G175" s="154"/>
      <c r="H175" s="154"/>
      <c r="I175" s="154"/>
      <c r="J175" s="154"/>
      <c r="K175" s="154"/>
      <c r="L175" s="154"/>
      <c r="M175" s="154"/>
      <c r="N175" s="154"/>
      <c r="O175" s="85" t="str">
        <f t="shared" si="9"/>
        <v> </v>
      </c>
    </row>
    <row r="176" spans="1:15" ht="18">
      <c r="A176" s="295">
        <f t="shared" si="12"/>
        <v>0</v>
      </c>
      <c r="B176" s="120">
        <v>170</v>
      </c>
      <c r="C176" s="120" t="s">
        <v>1835</v>
      </c>
      <c r="D176" s="120" t="s">
        <v>1836</v>
      </c>
      <c r="E176" s="123">
        <f t="shared" si="10"/>
        <v>0</v>
      </c>
      <c r="F176" s="289">
        <f t="shared" si="11"/>
        <v>0</v>
      </c>
      <c r="G176" s="154"/>
      <c r="H176" s="154"/>
      <c r="I176" s="154"/>
      <c r="J176" s="154"/>
      <c r="K176" s="154"/>
      <c r="L176" s="154"/>
      <c r="M176" s="154"/>
      <c r="N176" s="154"/>
      <c r="O176" s="85" t="str">
        <f t="shared" si="9"/>
        <v> </v>
      </c>
    </row>
    <row r="177" spans="1:15" ht="18">
      <c r="A177" s="295">
        <f t="shared" si="12"/>
        <v>0</v>
      </c>
      <c r="B177" s="120">
        <v>171</v>
      </c>
      <c r="C177" s="120" t="s">
        <v>1837</v>
      </c>
      <c r="D177" s="120" t="s">
        <v>1838</v>
      </c>
      <c r="E177" s="123">
        <f t="shared" si="10"/>
        <v>0</v>
      </c>
      <c r="F177" s="289">
        <f t="shared" si="11"/>
        <v>0</v>
      </c>
      <c r="G177" s="154"/>
      <c r="H177" s="154"/>
      <c r="I177" s="154"/>
      <c r="J177" s="154"/>
      <c r="K177" s="154"/>
      <c r="L177" s="154"/>
      <c r="M177" s="154"/>
      <c r="N177" s="154"/>
      <c r="O177" s="85" t="str">
        <f t="shared" si="9"/>
        <v> </v>
      </c>
    </row>
    <row r="178" spans="1:15" ht="18">
      <c r="A178" s="295">
        <f t="shared" si="12"/>
        <v>0</v>
      </c>
      <c r="B178" s="120">
        <v>172</v>
      </c>
      <c r="C178" s="120" t="s">
        <v>1839</v>
      </c>
      <c r="D178" s="120" t="s">
        <v>1840</v>
      </c>
      <c r="E178" s="123">
        <f t="shared" si="10"/>
        <v>0</v>
      </c>
      <c r="F178" s="289">
        <f t="shared" si="11"/>
        <v>0</v>
      </c>
      <c r="G178" s="154"/>
      <c r="H178" s="154"/>
      <c r="I178" s="154"/>
      <c r="J178" s="154"/>
      <c r="K178" s="154"/>
      <c r="L178" s="154"/>
      <c r="M178" s="154"/>
      <c r="N178" s="154"/>
      <c r="O178" s="85" t="str">
        <f t="shared" si="9"/>
        <v> </v>
      </c>
    </row>
    <row r="179" spans="1:15" ht="18">
      <c r="A179" s="295">
        <f t="shared" si="12"/>
        <v>0</v>
      </c>
      <c r="B179" s="120">
        <v>173</v>
      </c>
      <c r="C179" s="120" t="s">
        <v>1841</v>
      </c>
      <c r="D179" s="120" t="s">
        <v>1842</v>
      </c>
      <c r="E179" s="123">
        <f t="shared" si="10"/>
        <v>0</v>
      </c>
      <c r="F179" s="289">
        <f t="shared" si="11"/>
        <v>0</v>
      </c>
      <c r="G179" s="154"/>
      <c r="H179" s="154"/>
      <c r="I179" s="154"/>
      <c r="J179" s="154"/>
      <c r="K179" s="154"/>
      <c r="L179" s="154"/>
      <c r="M179" s="154"/>
      <c r="N179" s="154"/>
      <c r="O179" s="85" t="str">
        <f t="shared" si="9"/>
        <v> </v>
      </c>
    </row>
    <row r="180" spans="1:15" ht="18">
      <c r="A180" s="295">
        <f t="shared" si="12"/>
        <v>0</v>
      </c>
      <c r="B180" s="120">
        <v>174</v>
      </c>
      <c r="C180" s="120" t="s">
        <v>1843</v>
      </c>
      <c r="D180" s="120" t="s">
        <v>1844</v>
      </c>
      <c r="E180" s="123">
        <f t="shared" si="10"/>
        <v>0</v>
      </c>
      <c r="F180" s="289">
        <f t="shared" si="11"/>
        <v>0</v>
      </c>
      <c r="G180" s="154"/>
      <c r="H180" s="154"/>
      <c r="I180" s="154"/>
      <c r="J180" s="154"/>
      <c r="K180" s="154"/>
      <c r="L180" s="154"/>
      <c r="M180" s="154"/>
      <c r="N180" s="154"/>
      <c r="O180" s="85" t="str">
        <f t="shared" si="9"/>
        <v> </v>
      </c>
    </row>
    <row r="181" spans="1:15" ht="18">
      <c r="A181" s="295">
        <f t="shared" si="12"/>
        <v>0</v>
      </c>
      <c r="B181" s="120">
        <v>175</v>
      </c>
      <c r="C181" s="120" t="s">
        <v>1845</v>
      </c>
      <c r="D181" s="120" t="s">
        <v>1846</v>
      </c>
      <c r="E181" s="123">
        <f t="shared" si="10"/>
        <v>0</v>
      </c>
      <c r="F181" s="289">
        <f t="shared" si="11"/>
        <v>0</v>
      </c>
      <c r="G181" s="154"/>
      <c r="H181" s="154"/>
      <c r="I181" s="154"/>
      <c r="J181" s="154"/>
      <c r="K181" s="154"/>
      <c r="L181" s="154"/>
      <c r="M181" s="154"/>
      <c r="N181" s="154"/>
      <c r="O181" s="85" t="str">
        <f t="shared" si="9"/>
        <v> </v>
      </c>
    </row>
    <row r="182" spans="1:15" ht="18">
      <c r="A182" s="295">
        <f t="shared" si="12"/>
        <v>0</v>
      </c>
      <c r="B182" s="120">
        <v>176</v>
      </c>
      <c r="C182" s="120" t="s">
        <v>1847</v>
      </c>
      <c r="D182" s="120" t="s">
        <v>1848</v>
      </c>
      <c r="E182" s="123">
        <f t="shared" si="10"/>
        <v>0</v>
      </c>
      <c r="F182" s="289">
        <f t="shared" si="11"/>
        <v>0</v>
      </c>
      <c r="G182" s="154"/>
      <c r="H182" s="154"/>
      <c r="I182" s="154"/>
      <c r="J182" s="154"/>
      <c r="K182" s="154"/>
      <c r="L182" s="154"/>
      <c r="M182" s="154"/>
      <c r="N182" s="154"/>
      <c r="O182" s="85" t="str">
        <f t="shared" si="9"/>
        <v> </v>
      </c>
    </row>
    <row r="183" spans="1:15" ht="18">
      <c r="A183" s="295">
        <f t="shared" si="12"/>
        <v>0</v>
      </c>
      <c r="B183" s="120">
        <v>177</v>
      </c>
      <c r="C183" s="120" t="s">
        <v>1849</v>
      </c>
      <c r="D183" s="120" t="s">
        <v>1850</v>
      </c>
      <c r="E183" s="123">
        <f t="shared" si="10"/>
        <v>0</v>
      </c>
      <c r="F183" s="289">
        <f t="shared" si="11"/>
        <v>0</v>
      </c>
      <c r="G183" s="154"/>
      <c r="H183" s="154"/>
      <c r="I183" s="154"/>
      <c r="J183" s="154"/>
      <c r="K183" s="154"/>
      <c r="L183" s="154"/>
      <c r="M183" s="154"/>
      <c r="N183" s="154"/>
      <c r="O183" s="85" t="str">
        <f t="shared" si="9"/>
        <v> </v>
      </c>
    </row>
    <row r="184" spans="1:15" ht="18">
      <c r="A184" s="295">
        <f t="shared" si="12"/>
        <v>0</v>
      </c>
      <c r="B184" s="120">
        <v>178</v>
      </c>
      <c r="C184" s="120" t="s">
        <v>1851</v>
      </c>
      <c r="D184" s="120" t="s">
        <v>1852</v>
      </c>
      <c r="E184" s="123">
        <f t="shared" si="10"/>
        <v>0</v>
      </c>
      <c r="F184" s="289">
        <f t="shared" si="11"/>
        <v>0</v>
      </c>
      <c r="G184" s="154"/>
      <c r="H184" s="154"/>
      <c r="I184" s="154"/>
      <c r="J184" s="154"/>
      <c r="K184" s="154"/>
      <c r="L184" s="154"/>
      <c r="M184" s="154"/>
      <c r="N184" s="154"/>
      <c r="O184" s="85" t="str">
        <f t="shared" si="9"/>
        <v> </v>
      </c>
    </row>
    <row r="185" spans="1:15" ht="18">
      <c r="A185" s="295">
        <f t="shared" si="12"/>
        <v>0</v>
      </c>
      <c r="B185" s="120">
        <v>179</v>
      </c>
      <c r="C185" s="120" t="s">
        <v>1853</v>
      </c>
      <c r="D185" s="120" t="s">
        <v>1854</v>
      </c>
      <c r="E185" s="123">
        <f t="shared" si="10"/>
        <v>0</v>
      </c>
      <c r="F185" s="289">
        <f t="shared" si="11"/>
        <v>0</v>
      </c>
      <c r="G185" s="154"/>
      <c r="H185" s="154"/>
      <c r="I185" s="154"/>
      <c r="J185" s="154"/>
      <c r="K185" s="154"/>
      <c r="L185" s="154"/>
      <c r="M185" s="154"/>
      <c r="N185" s="154"/>
      <c r="O185" s="85" t="str">
        <f t="shared" si="9"/>
        <v> </v>
      </c>
    </row>
    <row r="186" spans="1:15" ht="18">
      <c r="A186" s="295">
        <f t="shared" si="12"/>
        <v>0</v>
      </c>
      <c r="B186" s="120">
        <v>180</v>
      </c>
      <c r="C186" s="120" t="s">
        <v>1855</v>
      </c>
      <c r="D186" s="120" t="s">
        <v>1856</v>
      </c>
      <c r="E186" s="123">
        <f t="shared" si="10"/>
        <v>0</v>
      </c>
      <c r="F186" s="289">
        <f t="shared" si="11"/>
        <v>0</v>
      </c>
      <c r="G186" s="154"/>
      <c r="H186" s="154"/>
      <c r="I186" s="154"/>
      <c r="J186" s="154"/>
      <c r="K186" s="154"/>
      <c r="L186" s="154"/>
      <c r="M186" s="154"/>
      <c r="N186" s="154"/>
      <c r="O186" s="85" t="str">
        <f t="shared" si="9"/>
        <v> </v>
      </c>
    </row>
    <row r="187" spans="1:15" ht="18">
      <c r="A187" s="295">
        <f t="shared" si="12"/>
        <v>0</v>
      </c>
      <c r="B187" s="120">
        <v>181</v>
      </c>
      <c r="C187" s="120" t="s">
        <v>1857</v>
      </c>
      <c r="D187" s="120" t="s">
        <v>1858</v>
      </c>
      <c r="E187" s="123">
        <f t="shared" si="10"/>
        <v>0</v>
      </c>
      <c r="F187" s="289">
        <f t="shared" si="11"/>
        <v>0</v>
      </c>
      <c r="G187" s="154"/>
      <c r="H187" s="154"/>
      <c r="I187" s="154"/>
      <c r="J187" s="154"/>
      <c r="K187" s="154"/>
      <c r="L187" s="154"/>
      <c r="M187" s="154"/>
      <c r="N187" s="154"/>
      <c r="O187" s="85" t="str">
        <f t="shared" si="9"/>
        <v> </v>
      </c>
    </row>
    <row r="188" spans="1:15" ht="18">
      <c r="A188" s="295">
        <f t="shared" si="12"/>
        <v>0</v>
      </c>
      <c r="B188" s="120">
        <v>182</v>
      </c>
      <c r="C188" s="120" t="s">
        <v>1859</v>
      </c>
      <c r="D188" s="120" t="s">
        <v>1860</v>
      </c>
      <c r="E188" s="123">
        <f t="shared" si="10"/>
        <v>0</v>
      </c>
      <c r="F188" s="289">
        <f t="shared" si="11"/>
        <v>0</v>
      </c>
      <c r="G188" s="154"/>
      <c r="H188" s="154"/>
      <c r="I188" s="154"/>
      <c r="J188" s="154"/>
      <c r="K188" s="154"/>
      <c r="L188" s="154"/>
      <c r="M188" s="154"/>
      <c r="N188" s="154"/>
      <c r="O188" s="85" t="str">
        <f t="shared" si="9"/>
        <v> </v>
      </c>
    </row>
    <row r="189" spans="1:15" ht="18">
      <c r="A189" s="295">
        <f t="shared" si="12"/>
        <v>0</v>
      </c>
      <c r="B189" s="120">
        <v>183</v>
      </c>
      <c r="C189" s="120" t="s">
        <v>1861</v>
      </c>
      <c r="D189" s="120" t="s">
        <v>1862</v>
      </c>
      <c r="E189" s="123">
        <f t="shared" si="10"/>
        <v>0</v>
      </c>
      <c r="F189" s="289">
        <f t="shared" si="11"/>
        <v>0</v>
      </c>
      <c r="G189" s="154"/>
      <c r="H189" s="154"/>
      <c r="I189" s="154"/>
      <c r="J189" s="154"/>
      <c r="K189" s="154"/>
      <c r="L189" s="154"/>
      <c r="M189" s="154"/>
      <c r="N189" s="154"/>
      <c r="O189" s="85" t="str">
        <f t="shared" si="9"/>
        <v> </v>
      </c>
    </row>
    <row r="190" spans="1:15" ht="18">
      <c r="A190" s="295">
        <f t="shared" si="12"/>
        <v>0</v>
      </c>
      <c r="B190" s="120">
        <v>184</v>
      </c>
      <c r="C190" s="120" t="s">
        <v>1863</v>
      </c>
      <c r="D190" s="120" t="s">
        <v>1864</v>
      </c>
      <c r="E190" s="123">
        <f t="shared" si="10"/>
        <v>0</v>
      </c>
      <c r="F190" s="289">
        <f t="shared" si="11"/>
        <v>0</v>
      </c>
      <c r="G190" s="154"/>
      <c r="H190" s="154"/>
      <c r="I190" s="154"/>
      <c r="J190" s="154"/>
      <c r="K190" s="154"/>
      <c r="L190" s="154"/>
      <c r="M190" s="154"/>
      <c r="N190" s="154"/>
      <c r="O190" s="85" t="str">
        <f t="shared" si="9"/>
        <v> </v>
      </c>
    </row>
    <row r="191" spans="1:15" ht="18">
      <c r="A191" s="295">
        <f t="shared" si="12"/>
        <v>0</v>
      </c>
      <c r="B191" s="120">
        <v>185</v>
      </c>
      <c r="C191" s="120" t="s">
        <v>1865</v>
      </c>
      <c r="D191" s="120" t="s">
        <v>1866</v>
      </c>
      <c r="E191" s="123">
        <f t="shared" si="10"/>
        <v>0</v>
      </c>
      <c r="F191" s="289">
        <f t="shared" si="11"/>
        <v>0</v>
      </c>
      <c r="G191" s="156">
        <f>+H191</f>
        <v>0</v>
      </c>
      <c r="H191" s="154"/>
      <c r="I191" s="156">
        <f>+J191</f>
        <v>0</v>
      </c>
      <c r="J191" s="154"/>
      <c r="K191" s="156">
        <f>+L191</f>
        <v>0</v>
      </c>
      <c r="L191" s="154"/>
      <c r="M191" s="156">
        <f>+N191</f>
        <v>0</v>
      </c>
      <c r="N191" s="154"/>
      <c r="O191" s="85" t="str">
        <f t="shared" si="9"/>
        <v> </v>
      </c>
    </row>
    <row r="192" spans="1:15" ht="18">
      <c r="A192" s="295">
        <f t="shared" si="12"/>
        <v>0</v>
      </c>
      <c r="B192" s="120">
        <v>186</v>
      </c>
      <c r="C192" s="120" t="s">
        <v>1867</v>
      </c>
      <c r="D192" s="120" t="s">
        <v>1868</v>
      </c>
      <c r="E192" s="123">
        <f t="shared" si="10"/>
        <v>0</v>
      </c>
      <c r="F192" s="289">
        <f t="shared" si="11"/>
        <v>0</v>
      </c>
      <c r="G192" s="156">
        <f>+H192</f>
        <v>0</v>
      </c>
      <c r="H192" s="154"/>
      <c r="I192" s="156">
        <f>+J192</f>
        <v>0</v>
      </c>
      <c r="J192" s="154"/>
      <c r="K192" s="156">
        <f>+L192</f>
        <v>0</v>
      </c>
      <c r="L192" s="154"/>
      <c r="M192" s="156">
        <f>+N192</f>
        <v>0</v>
      </c>
      <c r="N192" s="154"/>
      <c r="O192" s="85" t="str">
        <f t="shared" si="9"/>
        <v> </v>
      </c>
    </row>
    <row r="193" spans="1:15" ht="18">
      <c r="A193" s="295">
        <f t="shared" si="12"/>
        <v>0</v>
      </c>
      <c r="B193" s="120">
        <v>187</v>
      </c>
      <c r="C193" s="120" t="s">
        <v>1869</v>
      </c>
      <c r="D193" s="120" t="s">
        <v>1870</v>
      </c>
      <c r="E193" s="123">
        <f t="shared" si="10"/>
        <v>0</v>
      </c>
      <c r="F193" s="289">
        <f t="shared" si="11"/>
        <v>0</v>
      </c>
      <c r="G193" s="156">
        <f>+H193</f>
        <v>0</v>
      </c>
      <c r="H193" s="154"/>
      <c r="I193" s="156">
        <f>+J193</f>
        <v>0</v>
      </c>
      <c r="J193" s="154"/>
      <c r="K193" s="156">
        <f>+L193</f>
        <v>0</v>
      </c>
      <c r="L193" s="154"/>
      <c r="M193" s="156">
        <f>+N193</f>
        <v>0</v>
      </c>
      <c r="N193" s="154"/>
      <c r="O193" s="85" t="str">
        <f t="shared" si="9"/>
        <v> </v>
      </c>
    </row>
    <row r="194" spans="1:15" ht="18">
      <c r="A194" s="295">
        <f t="shared" si="12"/>
        <v>0</v>
      </c>
      <c r="B194" s="120">
        <v>188</v>
      </c>
      <c r="C194" s="120" t="s">
        <v>1871</v>
      </c>
      <c r="D194" s="120" t="s">
        <v>1872</v>
      </c>
      <c r="E194" s="123">
        <f t="shared" si="10"/>
        <v>0</v>
      </c>
      <c r="F194" s="289">
        <f t="shared" si="11"/>
        <v>0</v>
      </c>
      <c r="G194" s="154"/>
      <c r="H194" s="154"/>
      <c r="I194" s="154"/>
      <c r="J194" s="154"/>
      <c r="K194" s="154"/>
      <c r="L194" s="154"/>
      <c r="M194" s="154"/>
      <c r="N194" s="154"/>
      <c r="O194" s="85" t="str">
        <f t="shared" si="9"/>
        <v> </v>
      </c>
    </row>
    <row r="195" spans="1:15" ht="18">
      <c r="A195" s="295">
        <f t="shared" si="12"/>
        <v>0</v>
      </c>
      <c r="B195" s="120">
        <v>189</v>
      </c>
      <c r="C195" s="120" t="s">
        <v>1873</v>
      </c>
      <c r="D195" s="120" t="s">
        <v>1874</v>
      </c>
      <c r="E195" s="123">
        <f t="shared" si="10"/>
        <v>0</v>
      </c>
      <c r="F195" s="289">
        <f t="shared" si="11"/>
        <v>0</v>
      </c>
      <c r="G195" s="154"/>
      <c r="H195" s="154"/>
      <c r="I195" s="154"/>
      <c r="J195" s="154"/>
      <c r="K195" s="154"/>
      <c r="L195" s="154"/>
      <c r="M195" s="154"/>
      <c r="N195" s="154"/>
      <c r="O195" s="85" t="str">
        <f t="shared" si="9"/>
        <v> </v>
      </c>
    </row>
    <row r="196" spans="1:15" ht="18">
      <c r="A196" s="295">
        <f t="shared" si="12"/>
        <v>0</v>
      </c>
      <c r="B196" s="120">
        <v>190</v>
      </c>
      <c r="C196" s="120" t="s">
        <v>1875</v>
      </c>
      <c r="D196" s="120" t="s">
        <v>1876</v>
      </c>
      <c r="E196" s="123">
        <f t="shared" si="10"/>
        <v>0</v>
      </c>
      <c r="F196" s="289">
        <f t="shared" si="11"/>
        <v>0</v>
      </c>
      <c r="G196" s="154"/>
      <c r="H196" s="154"/>
      <c r="I196" s="154"/>
      <c r="J196" s="154"/>
      <c r="K196" s="154"/>
      <c r="L196" s="154"/>
      <c r="M196" s="154"/>
      <c r="N196" s="154"/>
      <c r="O196" s="85" t="str">
        <f t="shared" si="9"/>
        <v> </v>
      </c>
    </row>
    <row r="197" spans="1:15" ht="18">
      <c r="A197" s="295">
        <f t="shared" si="12"/>
        <v>0</v>
      </c>
      <c r="B197" s="120">
        <v>191</v>
      </c>
      <c r="C197" s="120" t="s">
        <v>1877</v>
      </c>
      <c r="D197" s="120" t="s">
        <v>1878</v>
      </c>
      <c r="E197" s="123">
        <f t="shared" si="10"/>
        <v>0</v>
      </c>
      <c r="F197" s="289">
        <f t="shared" si="11"/>
        <v>0</v>
      </c>
      <c r="G197" s="154"/>
      <c r="H197" s="154"/>
      <c r="I197" s="154"/>
      <c r="J197" s="154"/>
      <c r="K197" s="154"/>
      <c r="L197" s="154"/>
      <c r="M197" s="154"/>
      <c r="N197" s="154"/>
      <c r="O197" s="85" t="str">
        <f t="shared" si="9"/>
        <v> </v>
      </c>
    </row>
    <row r="198" spans="1:15" ht="18">
      <c r="A198" s="295">
        <f t="shared" si="12"/>
        <v>0</v>
      </c>
      <c r="B198" s="120">
        <v>192</v>
      </c>
      <c r="C198" s="120" t="s">
        <v>1879</v>
      </c>
      <c r="D198" s="120" t="s">
        <v>1880</v>
      </c>
      <c r="E198" s="123">
        <f t="shared" si="10"/>
        <v>0</v>
      </c>
      <c r="F198" s="289">
        <f t="shared" si="11"/>
        <v>0</v>
      </c>
      <c r="G198" s="154"/>
      <c r="H198" s="154"/>
      <c r="I198" s="154"/>
      <c r="J198" s="154"/>
      <c r="K198" s="154"/>
      <c r="L198" s="154"/>
      <c r="M198" s="154"/>
      <c r="N198" s="154"/>
      <c r="O198" s="85" t="str">
        <f aca="true" t="shared" si="13" ref="O198:O261">IF(E198&gt;=F198," ","GRESIT- TOTAL &lt; DECIT  FEMEI  ")</f>
        <v> </v>
      </c>
    </row>
    <row r="199" spans="1:15" ht="18">
      <c r="A199" s="295">
        <f t="shared" si="12"/>
        <v>0</v>
      </c>
      <c r="B199" s="120">
        <v>193</v>
      </c>
      <c r="C199" s="120" t="s">
        <v>1881</v>
      </c>
      <c r="D199" s="120" t="s">
        <v>1882</v>
      </c>
      <c r="E199" s="123">
        <f aca="true" t="shared" si="14" ref="E199:E262">G199+I199+K199+M199</f>
        <v>0</v>
      </c>
      <c r="F199" s="289">
        <f aca="true" t="shared" si="15" ref="F199:F262">H199+J199+L199+N199</f>
        <v>0</v>
      </c>
      <c r="G199" s="154"/>
      <c r="H199" s="154"/>
      <c r="I199" s="154"/>
      <c r="J199" s="154"/>
      <c r="K199" s="154"/>
      <c r="L199" s="154"/>
      <c r="M199" s="154"/>
      <c r="N199" s="154"/>
      <c r="O199" s="85" t="str">
        <f t="shared" si="13"/>
        <v> </v>
      </c>
    </row>
    <row r="200" spans="1:15" ht="18">
      <c r="A200" s="295">
        <f aca="true" t="shared" si="16" ref="A200:A263">+A199</f>
        <v>0</v>
      </c>
      <c r="B200" s="120">
        <v>194</v>
      </c>
      <c r="C200" s="120" t="s">
        <v>1883</v>
      </c>
      <c r="D200" s="120" t="s">
        <v>1884</v>
      </c>
      <c r="E200" s="123">
        <f t="shared" si="14"/>
        <v>0</v>
      </c>
      <c r="F200" s="289">
        <f t="shared" si="15"/>
        <v>0</v>
      </c>
      <c r="G200" s="154"/>
      <c r="H200" s="154"/>
      <c r="I200" s="154"/>
      <c r="J200" s="154"/>
      <c r="K200" s="154"/>
      <c r="L200" s="154"/>
      <c r="M200" s="154"/>
      <c r="N200" s="154"/>
      <c r="O200" s="85" t="str">
        <f t="shared" si="13"/>
        <v> </v>
      </c>
    </row>
    <row r="201" spans="1:15" ht="18">
      <c r="A201" s="295">
        <f t="shared" si="16"/>
        <v>0</v>
      </c>
      <c r="B201" s="120">
        <v>195</v>
      </c>
      <c r="C201" s="120" t="s">
        <v>1885</v>
      </c>
      <c r="D201" s="120" t="s">
        <v>1886</v>
      </c>
      <c r="E201" s="123">
        <f t="shared" si="14"/>
        <v>0</v>
      </c>
      <c r="F201" s="289">
        <f t="shared" si="15"/>
        <v>0</v>
      </c>
      <c r="G201" s="156">
        <f>+H201</f>
        <v>0</v>
      </c>
      <c r="H201" s="154"/>
      <c r="I201" s="156">
        <f>+J201</f>
        <v>0</v>
      </c>
      <c r="J201" s="154"/>
      <c r="K201" s="156">
        <f>+L201</f>
        <v>0</v>
      </c>
      <c r="L201" s="154"/>
      <c r="M201" s="156">
        <f>+N201</f>
        <v>0</v>
      </c>
      <c r="N201" s="154"/>
      <c r="O201" s="85" t="str">
        <f t="shared" si="13"/>
        <v> </v>
      </c>
    </row>
    <row r="202" spans="1:15" ht="18">
      <c r="A202" s="295">
        <f t="shared" si="16"/>
        <v>0</v>
      </c>
      <c r="B202" s="120">
        <v>196</v>
      </c>
      <c r="C202" s="120" t="s">
        <v>1887</v>
      </c>
      <c r="D202" s="120" t="s">
        <v>1888</v>
      </c>
      <c r="E202" s="123">
        <f t="shared" si="14"/>
        <v>0</v>
      </c>
      <c r="F202" s="289">
        <f t="shared" si="15"/>
        <v>0</v>
      </c>
      <c r="G202" s="154"/>
      <c r="H202" s="304"/>
      <c r="I202" s="154"/>
      <c r="J202" s="304"/>
      <c r="K202" s="154"/>
      <c r="L202" s="304"/>
      <c r="M202" s="154"/>
      <c r="N202" s="304"/>
      <c r="O202" s="85" t="str">
        <f t="shared" si="13"/>
        <v> </v>
      </c>
    </row>
    <row r="203" spans="1:15" ht="18">
      <c r="A203" s="295">
        <f t="shared" si="16"/>
        <v>0</v>
      </c>
      <c r="B203" s="120">
        <v>197</v>
      </c>
      <c r="C203" s="120" t="s">
        <v>1889</v>
      </c>
      <c r="D203" s="120" t="s">
        <v>1890</v>
      </c>
      <c r="E203" s="123">
        <f t="shared" si="14"/>
        <v>0</v>
      </c>
      <c r="F203" s="289">
        <f t="shared" si="15"/>
        <v>0</v>
      </c>
      <c r="G203" s="154"/>
      <c r="H203" s="154"/>
      <c r="I203" s="154"/>
      <c r="J203" s="154"/>
      <c r="K203" s="154"/>
      <c r="L203" s="154"/>
      <c r="M203" s="154"/>
      <c r="N203" s="154"/>
      <c r="O203" s="85" t="str">
        <f t="shared" si="13"/>
        <v> </v>
      </c>
    </row>
    <row r="204" spans="1:15" ht="18">
      <c r="A204" s="295">
        <f t="shared" si="16"/>
        <v>0</v>
      </c>
      <c r="B204" s="120">
        <v>198</v>
      </c>
      <c r="C204" s="120" t="s">
        <v>1891</v>
      </c>
      <c r="D204" s="120" t="s">
        <v>1892</v>
      </c>
      <c r="E204" s="123">
        <f t="shared" si="14"/>
        <v>0</v>
      </c>
      <c r="F204" s="289">
        <f t="shared" si="15"/>
        <v>0</v>
      </c>
      <c r="G204" s="154"/>
      <c r="H204" s="154"/>
      <c r="I204" s="154"/>
      <c r="J204" s="154"/>
      <c r="K204" s="154"/>
      <c r="L204" s="154"/>
      <c r="M204" s="154"/>
      <c r="N204" s="154"/>
      <c r="O204" s="85" t="str">
        <f t="shared" si="13"/>
        <v> </v>
      </c>
    </row>
    <row r="205" spans="1:15" ht="18">
      <c r="A205" s="295">
        <f t="shared" si="16"/>
        <v>0</v>
      </c>
      <c r="B205" s="120">
        <v>199</v>
      </c>
      <c r="C205" s="120" t="s">
        <v>1893</v>
      </c>
      <c r="D205" s="120" t="s">
        <v>1894</v>
      </c>
      <c r="E205" s="123">
        <f t="shared" si="14"/>
        <v>0</v>
      </c>
      <c r="F205" s="289">
        <f t="shared" si="15"/>
        <v>0</v>
      </c>
      <c r="G205" s="154"/>
      <c r="H205" s="154"/>
      <c r="I205" s="154"/>
      <c r="J205" s="154"/>
      <c r="K205" s="154"/>
      <c r="L205" s="154"/>
      <c r="M205" s="154"/>
      <c r="N205" s="154"/>
      <c r="O205" s="85" t="str">
        <f t="shared" si="13"/>
        <v> </v>
      </c>
    </row>
    <row r="206" spans="1:15" ht="18">
      <c r="A206" s="295">
        <f t="shared" si="16"/>
        <v>0</v>
      </c>
      <c r="B206" s="120">
        <v>200</v>
      </c>
      <c r="C206" s="120" t="s">
        <v>1895</v>
      </c>
      <c r="D206" s="120" t="s">
        <v>1896</v>
      </c>
      <c r="E206" s="123">
        <f t="shared" si="14"/>
        <v>0</v>
      </c>
      <c r="F206" s="289">
        <f t="shared" si="15"/>
        <v>0</v>
      </c>
      <c r="G206" s="154"/>
      <c r="H206" s="154"/>
      <c r="I206" s="154"/>
      <c r="J206" s="154"/>
      <c r="K206" s="154"/>
      <c r="L206" s="154"/>
      <c r="M206" s="154"/>
      <c r="N206" s="154"/>
      <c r="O206" s="85" t="str">
        <f t="shared" si="13"/>
        <v> </v>
      </c>
    </row>
    <row r="207" spans="1:15" ht="18">
      <c r="A207" s="295">
        <f t="shared" si="16"/>
        <v>0</v>
      </c>
      <c r="B207" s="120">
        <v>201</v>
      </c>
      <c r="C207" s="120" t="s">
        <v>1897</v>
      </c>
      <c r="D207" s="120" t="s">
        <v>1898</v>
      </c>
      <c r="E207" s="123">
        <f t="shared" si="14"/>
        <v>0</v>
      </c>
      <c r="F207" s="289">
        <f t="shared" si="15"/>
        <v>0</v>
      </c>
      <c r="G207" s="154"/>
      <c r="H207" s="154"/>
      <c r="I207" s="154"/>
      <c r="J207" s="154"/>
      <c r="K207" s="154"/>
      <c r="L207" s="154"/>
      <c r="M207" s="154"/>
      <c r="N207" s="154"/>
      <c r="O207" s="85" t="str">
        <f t="shared" si="13"/>
        <v> </v>
      </c>
    </row>
    <row r="208" spans="1:15" ht="18">
      <c r="A208" s="295">
        <f t="shared" si="16"/>
        <v>0</v>
      </c>
      <c r="B208" s="120">
        <v>202</v>
      </c>
      <c r="C208" s="120" t="s">
        <v>1899</v>
      </c>
      <c r="D208" s="120" t="s">
        <v>1900</v>
      </c>
      <c r="E208" s="123">
        <f t="shared" si="14"/>
        <v>0</v>
      </c>
      <c r="F208" s="289">
        <f t="shared" si="15"/>
        <v>0</v>
      </c>
      <c r="G208" s="154"/>
      <c r="H208" s="154"/>
      <c r="I208" s="154"/>
      <c r="J208" s="154"/>
      <c r="K208" s="154"/>
      <c r="L208" s="154"/>
      <c r="M208" s="154"/>
      <c r="N208" s="154"/>
      <c r="O208" s="85" t="str">
        <f t="shared" si="13"/>
        <v> </v>
      </c>
    </row>
    <row r="209" spans="1:15" ht="18">
      <c r="A209" s="295">
        <f t="shared" si="16"/>
        <v>0</v>
      </c>
      <c r="B209" s="120">
        <v>203</v>
      </c>
      <c r="C209" s="120" t="s">
        <v>1901</v>
      </c>
      <c r="D209" s="120" t="s">
        <v>1902</v>
      </c>
      <c r="E209" s="123">
        <f t="shared" si="14"/>
        <v>0</v>
      </c>
      <c r="F209" s="289">
        <f t="shared" si="15"/>
        <v>0</v>
      </c>
      <c r="G209" s="154"/>
      <c r="H209" s="154"/>
      <c r="I209" s="154"/>
      <c r="J209" s="154"/>
      <c r="K209" s="154"/>
      <c r="L209" s="154"/>
      <c r="M209" s="154"/>
      <c r="N209" s="154"/>
      <c r="O209" s="85" t="str">
        <f t="shared" si="13"/>
        <v> </v>
      </c>
    </row>
    <row r="210" spans="1:15" ht="18">
      <c r="A210" s="295">
        <f t="shared" si="16"/>
        <v>0</v>
      </c>
      <c r="B210" s="120">
        <v>204</v>
      </c>
      <c r="C210" s="120" t="s">
        <v>1903</v>
      </c>
      <c r="D210" s="120" t="s">
        <v>1904</v>
      </c>
      <c r="E210" s="123">
        <f t="shared" si="14"/>
        <v>0</v>
      </c>
      <c r="F210" s="289">
        <f t="shared" si="15"/>
        <v>0</v>
      </c>
      <c r="G210" s="154"/>
      <c r="H210" s="154"/>
      <c r="I210" s="154"/>
      <c r="J210" s="154"/>
      <c r="K210" s="154"/>
      <c r="L210" s="154"/>
      <c r="M210" s="154"/>
      <c r="N210" s="154"/>
      <c r="O210" s="85" t="str">
        <f t="shared" si="13"/>
        <v> </v>
      </c>
    </row>
    <row r="211" spans="1:15" ht="18">
      <c r="A211" s="295">
        <f t="shared" si="16"/>
        <v>0</v>
      </c>
      <c r="B211" s="120">
        <v>205</v>
      </c>
      <c r="C211" s="120" t="s">
        <v>1905</v>
      </c>
      <c r="D211" s="120" t="s">
        <v>1906</v>
      </c>
      <c r="E211" s="123">
        <f t="shared" si="14"/>
        <v>0</v>
      </c>
      <c r="F211" s="289">
        <f t="shared" si="15"/>
        <v>0</v>
      </c>
      <c r="G211" s="154"/>
      <c r="H211" s="154"/>
      <c r="I211" s="154"/>
      <c r="J211" s="154"/>
      <c r="K211" s="154"/>
      <c r="L211" s="154"/>
      <c r="M211" s="154"/>
      <c r="N211" s="154"/>
      <c r="O211" s="85" t="str">
        <f t="shared" si="13"/>
        <v> </v>
      </c>
    </row>
    <row r="212" spans="1:15" ht="18">
      <c r="A212" s="295">
        <f t="shared" si="16"/>
        <v>0</v>
      </c>
      <c r="B212" s="120">
        <v>206</v>
      </c>
      <c r="C212" s="120" t="s">
        <v>1907</v>
      </c>
      <c r="D212" s="120" t="s">
        <v>1908</v>
      </c>
      <c r="E212" s="123">
        <f t="shared" si="14"/>
        <v>0</v>
      </c>
      <c r="F212" s="289">
        <f t="shared" si="15"/>
        <v>0</v>
      </c>
      <c r="G212" s="154"/>
      <c r="H212" s="154"/>
      <c r="I212" s="154"/>
      <c r="J212" s="154"/>
      <c r="K212" s="154"/>
      <c r="L212" s="154"/>
      <c r="M212" s="154"/>
      <c r="N212" s="154"/>
      <c r="O212" s="85" t="str">
        <f t="shared" si="13"/>
        <v> </v>
      </c>
    </row>
    <row r="213" spans="1:15" ht="18">
      <c r="A213" s="295">
        <f t="shared" si="16"/>
        <v>0</v>
      </c>
      <c r="B213" s="120">
        <v>207</v>
      </c>
      <c r="C213" s="120" t="s">
        <v>1909</v>
      </c>
      <c r="D213" s="120" t="s">
        <v>1910</v>
      </c>
      <c r="E213" s="123">
        <f t="shared" si="14"/>
        <v>0</v>
      </c>
      <c r="F213" s="289">
        <f t="shared" si="15"/>
        <v>0</v>
      </c>
      <c r="G213" s="154"/>
      <c r="H213" s="154"/>
      <c r="I213" s="154"/>
      <c r="J213" s="154"/>
      <c r="K213" s="154"/>
      <c r="L213" s="154"/>
      <c r="M213" s="154"/>
      <c r="N213" s="154"/>
      <c r="O213" s="85" t="str">
        <f t="shared" si="13"/>
        <v> </v>
      </c>
    </row>
    <row r="214" spans="1:15" ht="18">
      <c r="A214" s="295">
        <f t="shared" si="16"/>
        <v>0</v>
      </c>
      <c r="B214" s="120">
        <v>208</v>
      </c>
      <c r="C214" s="120" t="s">
        <v>1911</v>
      </c>
      <c r="D214" s="120" t="s">
        <v>1912</v>
      </c>
      <c r="E214" s="123">
        <f t="shared" si="14"/>
        <v>0</v>
      </c>
      <c r="F214" s="289">
        <f t="shared" si="15"/>
        <v>0</v>
      </c>
      <c r="G214" s="154"/>
      <c r="H214" s="154"/>
      <c r="I214" s="154"/>
      <c r="J214" s="154"/>
      <c r="K214" s="154"/>
      <c r="L214" s="154"/>
      <c r="M214" s="154"/>
      <c r="N214" s="154"/>
      <c r="O214" s="85" t="str">
        <f t="shared" si="13"/>
        <v> </v>
      </c>
    </row>
    <row r="215" spans="1:15" ht="18">
      <c r="A215" s="295">
        <f t="shared" si="16"/>
        <v>0</v>
      </c>
      <c r="B215" s="120">
        <v>209</v>
      </c>
      <c r="C215" s="120" t="s">
        <v>1913</v>
      </c>
      <c r="D215" s="120" t="s">
        <v>1914</v>
      </c>
      <c r="E215" s="123">
        <f t="shared" si="14"/>
        <v>0</v>
      </c>
      <c r="F215" s="289">
        <f t="shared" si="15"/>
        <v>0</v>
      </c>
      <c r="G215" s="154"/>
      <c r="H215" s="154"/>
      <c r="I215" s="154"/>
      <c r="J215" s="154"/>
      <c r="K215" s="154"/>
      <c r="L215" s="154"/>
      <c r="M215" s="154"/>
      <c r="N215" s="154"/>
      <c r="O215" s="85" t="str">
        <f t="shared" si="13"/>
        <v> </v>
      </c>
    </row>
    <row r="216" spans="1:15" ht="18">
      <c r="A216" s="295">
        <f t="shared" si="16"/>
        <v>0</v>
      </c>
      <c r="B216" s="120">
        <v>210</v>
      </c>
      <c r="C216" s="120" t="s">
        <v>1915</v>
      </c>
      <c r="D216" s="120" t="s">
        <v>1916</v>
      </c>
      <c r="E216" s="123">
        <f t="shared" si="14"/>
        <v>0</v>
      </c>
      <c r="F216" s="289">
        <f t="shared" si="15"/>
        <v>0</v>
      </c>
      <c r="G216" s="154"/>
      <c r="H216" s="154"/>
      <c r="I216" s="154"/>
      <c r="J216" s="154"/>
      <c r="K216" s="154"/>
      <c r="L216" s="154"/>
      <c r="M216" s="154"/>
      <c r="N216" s="154"/>
      <c r="O216" s="85" t="str">
        <f t="shared" si="13"/>
        <v> </v>
      </c>
    </row>
    <row r="217" spans="1:15" ht="18">
      <c r="A217" s="295">
        <f t="shared" si="16"/>
        <v>0</v>
      </c>
      <c r="B217" s="120">
        <v>211</v>
      </c>
      <c r="C217" s="120" t="s">
        <v>1917</v>
      </c>
      <c r="D217" s="120" t="s">
        <v>1918</v>
      </c>
      <c r="E217" s="123">
        <f t="shared" si="14"/>
        <v>0</v>
      </c>
      <c r="F217" s="289">
        <f t="shared" si="15"/>
        <v>0</v>
      </c>
      <c r="G217" s="154"/>
      <c r="H217" s="154"/>
      <c r="I217" s="154"/>
      <c r="J217" s="154"/>
      <c r="K217" s="154"/>
      <c r="L217" s="154"/>
      <c r="M217" s="154"/>
      <c r="N217" s="154"/>
      <c r="O217" s="85" t="str">
        <f t="shared" si="13"/>
        <v> </v>
      </c>
    </row>
    <row r="218" spans="1:15" ht="18">
      <c r="A218" s="295">
        <f t="shared" si="16"/>
        <v>0</v>
      </c>
      <c r="B218" s="120">
        <v>212</v>
      </c>
      <c r="C218" s="120" t="s">
        <v>1919</v>
      </c>
      <c r="D218" s="120" t="s">
        <v>1920</v>
      </c>
      <c r="E218" s="123">
        <f t="shared" si="14"/>
        <v>0</v>
      </c>
      <c r="F218" s="289">
        <f t="shared" si="15"/>
        <v>0</v>
      </c>
      <c r="G218" s="154"/>
      <c r="H218" s="154"/>
      <c r="I218" s="154"/>
      <c r="J218" s="154"/>
      <c r="K218" s="154"/>
      <c r="L218" s="154"/>
      <c r="M218" s="154"/>
      <c r="N218" s="154"/>
      <c r="O218" s="85" t="str">
        <f t="shared" si="13"/>
        <v> </v>
      </c>
    </row>
    <row r="219" spans="1:15" ht="18">
      <c r="A219" s="295">
        <f t="shared" si="16"/>
        <v>0</v>
      </c>
      <c r="B219" s="120">
        <v>213</v>
      </c>
      <c r="C219" s="120" t="s">
        <v>1921</v>
      </c>
      <c r="D219" s="120" t="s">
        <v>1922</v>
      </c>
      <c r="E219" s="123">
        <f t="shared" si="14"/>
        <v>0</v>
      </c>
      <c r="F219" s="289">
        <f t="shared" si="15"/>
        <v>0</v>
      </c>
      <c r="G219" s="154"/>
      <c r="H219" s="154"/>
      <c r="I219" s="154"/>
      <c r="J219" s="154"/>
      <c r="K219" s="154"/>
      <c r="L219" s="154"/>
      <c r="M219" s="154"/>
      <c r="N219" s="154"/>
      <c r="O219" s="85" t="str">
        <f t="shared" si="13"/>
        <v> </v>
      </c>
    </row>
    <row r="220" spans="1:15" ht="18">
      <c r="A220" s="295">
        <f t="shared" si="16"/>
        <v>0</v>
      </c>
      <c r="B220" s="120">
        <v>214</v>
      </c>
      <c r="C220" s="120" t="s">
        <v>1923</v>
      </c>
      <c r="D220" s="120" t="s">
        <v>1924</v>
      </c>
      <c r="E220" s="123">
        <f t="shared" si="14"/>
        <v>0</v>
      </c>
      <c r="F220" s="289">
        <f t="shared" si="15"/>
        <v>0</v>
      </c>
      <c r="G220" s="154"/>
      <c r="H220" s="154"/>
      <c r="I220" s="154"/>
      <c r="J220" s="154"/>
      <c r="K220" s="154"/>
      <c r="L220" s="154"/>
      <c r="M220" s="154"/>
      <c r="N220" s="154"/>
      <c r="O220" s="85" t="str">
        <f t="shared" si="13"/>
        <v> </v>
      </c>
    </row>
    <row r="221" spans="1:15" ht="18">
      <c r="A221" s="295">
        <f t="shared" si="16"/>
        <v>0</v>
      </c>
      <c r="B221" s="120">
        <v>215</v>
      </c>
      <c r="C221" s="120" t="s">
        <v>1925</v>
      </c>
      <c r="D221" s="120" t="s">
        <v>1926</v>
      </c>
      <c r="E221" s="123">
        <f t="shared" si="14"/>
        <v>0</v>
      </c>
      <c r="F221" s="289">
        <f t="shared" si="15"/>
        <v>0</v>
      </c>
      <c r="G221" s="154"/>
      <c r="H221" s="154"/>
      <c r="I221" s="154"/>
      <c r="J221" s="154"/>
      <c r="K221" s="154"/>
      <c r="L221" s="154"/>
      <c r="M221" s="154"/>
      <c r="N221" s="154"/>
      <c r="O221" s="85" t="str">
        <f t="shared" si="13"/>
        <v> </v>
      </c>
    </row>
    <row r="222" spans="1:15" ht="18">
      <c r="A222" s="295">
        <f t="shared" si="16"/>
        <v>0</v>
      </c>
      <c r="B222" s="120">
        <v>216</v>
      </c>
      <c r="C222" s="120" t="s">
        <v>1927</v>
      </c>
      <c r="D222" s="120" t="s">
        <v>1928</v>
      </c>
      <c r="E222" s="123">
        <f t="shared" si="14"/>
        <v>0</v>
      </c>
      <c r="F222" s="289">
        <f t="shared" si="15"/>
        <v>0</v>
      </c>
      <c r="G222" s="154"/>
      <c r="H222" s="154"/>
      <c r="I222" s="154"/>
      <c r="J222" s="154"/>
      <c r="K222" s="154"/>
      <c r="L222" s="154"/>
      <c r="M222" s="154"/>
      <c r="N222" s="154"/>
      <c r="O222" s="85" t="str">
        <f t="shared" si="13"/>
        <v> </v>
      </c>
    </row>
    <row r="223" spans="1:15" ht="18">
      <c r="A223" s="295">
        <f t="shared" si="16"/>
        <v>0</v>
      </c>
      <c r="B223" s="120">
        <v>217</v>
      </c>
      <c r="C223" s="120" t="s">
        <v>1929</v>
      </c>
      <c r="D223" s="120" t="s">
        <v>1930</v>
      </c>
      <c r="E223" s="123">
        <f t="shared" si="14"/>
        <v>0</v>
      </c>
      <c r="F223" s="289">
        <f t="shared" si="15"/>
        <v>0</v>
      </c>
      <c r="G223" s="154"/>
      <c r="H223" s="154"/>
      <c r="I223" s="154"/>
      <c r="J223" s="154"/>
      <c r="K223" s="154"/>
      <c r="L223" s="154"/>
      <c r="M223" s="154"/>
      <c r="N223" s="154"/>
      <c r="O223" s="85" t="str">
        <f t="shared" si="13"/>
        <v> </v>
      </c>
    </row>
    <row r="224" spans="1:15" ht="18">
      <c r="A224" s="295">
        <f t="shared" si="16"/>
        <v>0</v>
      </c>
      <c r="B224" s="120">
        <v>218</v>
      </c>
      <c r="C224" s="120" t="s">
        <v>1931</v>
      </c>
      <c r="D224" s="120" t="s">
        <v>1932</v>
      </c>
      <c r="E224" s="123">
        <f t="shared" si="14"/>
        <v>0</v>
      </c>
      <c r="F224" s="289">
        <f t="shared" si="15"/>
        <v>0</v>
      </c>
      <c r="G224" s="154"/>
      <c r="H224" s="154"/>
      <c r="I224" s="154"/>
      <c r="J224" s="154"/>
      <c r="K224" s="154"/>
      <c r="L224" s="154"/>
      <c r="M224" s="154"/>
      <c r="N224" s="154"/>
      <c r="O224" s="85" t="str">
        <f t="shared" si="13"/>
        <v> </v>
      </c>
    </row>
    <row r="225" spans="1:15" ht="18">
      <c r="A225" s="295">
        <f t="shared" si="16"/>
        <v>0</v>
      </c>
      <c r="B225" s="120">
        <v>219</v>
      </c>
      <c r="C225" s="120" t="s">
        <v>1933</v>
      </c>
      <c r="D225" s="120" t="s">
        <v>1934</v>
      </c>
      <c r="E225" s="123">
        <f t="shared" si="14"/>
        <v>0</v>
      </c>
      <c r="F225" s="289">
        <f t="shared" si="15"/>
        <v>0</v>
      </c>
      <c r="G225" s="154"/>
      <c r="H225" s="154"/>
      <c r="I225" s="154"/>
      <c r="J225" s="154"/>
      <c r="K225" s="154"/>
      <c r="L225" s="154"/>
      <c r="M225" s="154"/>
      <c r="N225" s="154"/>
      <c r="O225" s="85" t="str">
        <f t="shared" si="13"/>
        <v> </v>
      </c>
    </row>
    <row r="226" spans="1:15" ht="18">
      <c r="A226" s="295">
        <f t="shared" si="16"/>
        <v>0</v>
      </c>
      <c r="B226" s="120">
        <v>220</v>
      </c>
      <c r="C226" s="120" t="s">
        <v>1935</v>
      </c>
      <c r="D226" s="120" t="s">
        <v>1936</v>
      </c>
      <c r="E226" s="123">
        <f t="shared" si="14"/>
        <v>0</v>
      </c>
      <c r="F226" s="289">
        <f t="shared" si="15"/>
        <v>0</v>
      </c>
      <c r="G226" s="154"/>
      <c r="H226" s="154"/>
      <c r="I226" s="154"/>
      <c r="J226" s="154"/>
      <c r="K226" s="154"/>
      <c r="L226" s="154"/>
      <c r="M226" s="154"/>
      <c r="N226" s="154"/>
      <c r="O226" s="85" t="str">
        <f t="shared" si="13"/>
        <v> </v>
      </c>
    </row>
    <row r="227" spans="1:15" ht="18">
      <c r="A227" s="295">
        <f t="shared" si="16"/>
        <v>0</v>
      </c>
      <c r="B227" s="120">
        <v>221</v>
      </c>
      <c r="C227" s="120" t="s">
        <v>1937</v>
      </c>
      <c r="D227" s="120" t="s">
        <v>1938</v>
      </c>
      <c r="E227" s="123">
        <f t="shared" si="14"/>
        <v>0</v>
      </c>
      <c r="F227" s="289">
        <f t="shared" si="15"/>
        <v>0</v>
      </c>
      <c r="G227" s="154"/>
      <c r="H227" s="154"/>
      <c r="I227" s="154"/>
      <c r="J227" s="154"/>
      <c r="K227" s="154"/>
      <c r="L227" s="154"/>
      <c r="M227" s="154"/>
      <c r="N227" s="154"/>
      <c r="O227" s="85" t="str">
        <f t="shared" si="13"/>
        <v> </v>
      </c>
    </row>
    <row r="228" spans="1:15" ht="18">
      <c r="A228" s="295">
        <f t="shared" si="16"/>
        <v>0</v>
      </c>
      <c r="B228" s="120">
        <v>222</v>
      </c>
      <c r="C228" s="120" t="s">
        <v>1939</v>
      </c>
      <c r="D228" s="120" t="s">
        <v>1940</v>
      </c>
      <c r="E228" s="123">
        <f t="shared" si="14"/>
        <v>0</v>
      </c>
      <c r="F228" s="289">
        <f t="shared" si="15"/>
        <v>0</v>
      </c>
      <c r="G228" s="154"/>
      <c r="H228" s="154"/>
      <c r="I228" s="154"/>
      <c r="J228" s="154"/>
      <c r="K228" s="154"/>
      <c r="L228" s="154"/>
      <c r="M228" s="154"/>
      <c r="N228" s="154"/>
      <c r="O228" s="85" t="str">
        <f t="shared" si="13"/>
        <v> </v>
      </c>
    </row>
    <row r="229" spans="1:15" ht="18">
      <c r="A229" s="295">
        <f t="shared" si="16"/>
        <v>0</v>
      </c>
      <c r="B229" s="120">
        <v>223</v>
      </c>
      <c r="C229" s="120" t="s">
        <v>1941</v>
      </c>
      <c r="D229" s="120" t="s">
        <v>1942</v>
      </c>
      <c r="E229" s="123">
        <f t="shared" si="14"/>
        <v>0</v>
      </c>
      <c r="F229" s="289">
        <f t="shared" si="15"/>
        <v>0</v>
      </c>
      <c r="G229" s="154"/>
      <c r="H229" s="154"/>
      <c r="I229" s="154"/>
      <c r="J229" s="154"/>
      <c r="K229" s="154"/>
      <c r="L229" s="154"/>
      <c r="M229" s="154"/>
      <c r="N229" s="154"/>
      <c r="O229" s="85" t="str">
        <f t="shared" si="13"/>
        <v> </v>
      </c>
    </row>
    <row r="230" spans="1:15" ht="18">
      <c r="A230" s="295">
        <f t="shared" si="16"/>
        <v>0</v>
      </c>
      <c r="B230" s="120">
        <v>224</v>
      </c>
      <c r="C230" s="120" t="s">
        <v>1943</v>
      </c>
      <c r="D230" s="120" t="s">
        <v>1944</v>
      </c>
      <c r="E230" s="123">
        <f t="shared" si="14"/>
        <v>0</v>
      </c>
      <c r="F230" s="289">
        <f t="shared" si="15"/>
        <v>0</v>
      </c>
      <c r="G230" s="154"/>
      <c r="H230" s="154"/>
      <c r="I230" s="154"/>
      <c r="J230" s="154"/>
      <c r="K230" s="154"/>
      <c r="L230" s="154"/>
      <c r="M230" s="154"/>
      <c r="N230" s="154"/>
      <c r="O230" s="85" t="str">
        <f t="shared" si="13"/>
        <v> </v>
      </c>
    </row>
    <row r="231" spans="1:15" ht="18">
      <c r="A231" s="295">
        <f t="shared" si="16"/>
        <v>0</v>
      </c>
      <c r="B231" s="120">
        <v>225</v>
      </c>
      <c r="C231" s="120" t="s">
        <v>1945</v>
      </c>
      <c r="D231" s="120" t="s">
        <v>1946</v>
      </c>
      <c r="E231" s="123">
        <f t="shared" si="14"/>
        <v>0</v>
      </c>
      <c r="F231" s="289">
        <f t="shared" si="15"/>
        <v>0</v>
      </c>
      <c r="G231" s="154"/>
      <c r="H231" s="154"/>
      <c r="I231" s="154"/>
      <c r="J231" s="154"/>
      <c r="K231" s="154"/>
      <c r="L231" s="154"/>
      <c r="M231" s="154"/>
      <c r="N231" s="154"/>
      <c r="O231" s="85" t="str">
        <f t="shared" si="13"/>
        <v> </v>
      </c>
    </row>
    <row r="232" spans="1:15" ht="18">
      <c r="A232" s="295">
        <f t="shared" si="16"/>
        <v>0</v>
      </c>
      <c r="B232" s="120">
        <v>226</v>
      </c>
      <c r="C232" s="120" t="s">
        <v>1947</v>
      </c>
      <c r="D232" s="120" t="s">
        <v>1948</v>
      </c>
      <c r="E232" s="123">
        <f t="shared" si="14"/>
        <v>0</v>
      </c>
      <c r="F232" s="289">
        <f t="shared" si="15"/>
        <v>0</v>
      </c>
      <c r="G232" s="154"/>
      <c r="H232" s="154"/>
      <c r="I232" s="154"/>
      <c r="J232" s="154"/>
      <c r="K232" s="154"/>
      <c r="L232" s="154"/>
      <c r="M232" s="154"/>
      <c r="N232" s="154"/>
      <c r="O232" s="85" t="str">
        <f t="shared" si="13"/>
        <v> </v>
      </c>
    </row>
    <row r="233" spans="1:15" ht="18">
      <c r="A233" s="295">
        <f t="shared" si="16"/>
        <v>0</v>
      </c>
      <c r="B233" s="120">
        <v>227</v>
      </c>
      <c r="C233" s="120" t="s">
        <v>1949</v>
      </c>
      <c r="D233" s="120" t="s">
        <v>1950</v>
      </c>
      <c r="E233" s="123">
        <f t="shared" si="14"/>
        <v>0</v>
      </c>
      <c r="F233" s="289">
        <f t="shared" si="15"/>
        <v>0</v>
      </c>
      <c r="G233" s="154"/>
      <c r="H233" s="154"/>
      <c r="I233" s="154"/>
      <c r="J233" s="154"/>
      <c r="K233" s="154"/>
      <c r="L233" s="154"/>
      <c r="M233" s="154"/>
      <c r="N233" s="154"/>
      <c r="O233" s="85" t="str">
        <f t="shared" si="13"/>
        <v> </v>
      </c>
    </row>
    <row r="234" spans="1:15" ht="18">
      <c r="A234" s="295">
        <f t="shared" si="16"/>
        <v>0</v>
      </c>
      <c r="B234" s="120">
        <v>228</v>
      </c>
      <c r="C234" s="120" t="s">
        <v>1951</v>
      </c>
      <c r="D234" s="120" t="s">
        <v>1952</v>
      </c>
      <c r="E234" s="123">
        <f t="shared" si="14"/>
        <v>0</v>
      </c>
      <c r="F234" s="289">
        <f t="shared" si="15"/>
        <v>0</v>
      </c>
      <c r="G234" s="154"/>
      <c r="H234" s="154"/>
      <c r="I234" s="154"/>
      <c r="J234" s="154"/>
      <c r="K234" s="154"/>
      <c r="L234" s="154"/>
      <c r="M234" s="154"/>
      <c r="N234" s="154"/>
      <c r="O234" s="85" t="str">
        <f t="shared" si="13"/>
        <v> </v>
      </c>
    </row>
    <row r="235" spans="1:15" ht="18">
      <c r="A235" s="295">
        <f t="shared" si="16"/>
        <v>0</v>
      </c>
      <c r="B235" s="120">
        <v>229</v>
      </c>
      <c r="C235" s="120" t="s">
        <v>1953</v>
      </c>
      <c r="D235" s="120" t="s">
        <v>1954</v>
      </c>
      <c r="E235" s="123">
        <f t="shared" si="14"/>
        <v>0</v>
      </c>
      <c r="F235" s="289">
        <f t="shared" si="15"/>
        <v>0</v>
      </c>
      <c r="G235" s="154"/>
      <c r="H235" s="154"/>
      <c r="I235" s="154"/>
      <c r="J235" s="154"/>
      <c r="K235" s="154"/>
      <c r="L235" s="154"/>
      <c r="M235" s="154"/>
      <c r="N235" s="154"/>
      <c r="O235" s="85" t="str">
        <f t="shared" si="13"/>
        <v> </v>
      </c>
    </row>
    <row r="236" spans="1:15" ht="18">
      <c r="A236" s="295">
        <f t="shared" si="16"/>
        <v>0</v>
      </c>
      <c r="B236" s="120">
        <v>230</v>
      </c>
      <c r="C236" s="120" t="s">
        <v>1955</v>
      </c>
      <c r="D236" s="120" t="s">
        <v>1956</v>
      </c>
      <c r="E236" s="123">
        <f t="shared" si="14"/>
        <v>0</v>
      </c>
      <c r="F236" s="289">
        <f t="shared" si="15"/>
        <v>0</v>
      </c>
      <c r="G236" s="154"/>
      <c r="H236" s="154"/>
      <c r="I236" s="154"/>
      <c r="J236" s="154"/>
      <c r="K236" s="154"/>
      <c r="L236" s="154"/>
      <c r="M236" s="154"/>
      <c r="N236" s="154"/>
      <c r="O236" s="85" t="str">
        <f t="shared" si="13"/>
        <v> </v>
      </c>
    </row>
    <row r="237" spans="1:15" ht="18">
      <c r="A237" s="295">
        <f t="shared" si="16"/>
        <v>0</v>
      </c>
      <c r="B237" s="120">
        <v>231</v>
      </c>
      <c r="C237" s="120" t="s">
        <v>1957</v>
      </c>
      <c r="D237" s="120" t="s">
        <v>1958</v>
      </c>
      <c r="E237" s="123">
        <f t="shared" si="14"/>
        <v>0</v>
      </c>
      <c r="F237" s="289">
        <f t="shared" si="15"/>
        <v>0</v>
      </c>
      <c r="G237" s="154"/>
      <c r="H237" s="154"/>
      <c r="I237" s="154"/>
      <c r="J237" s="154"/>
      <c r="K237" s="154"/>
      <c r="L237" s="154"/>
      <c r="M237" s="154"/>
      <c r="N237" s="154"/>
      <c r="O237" s="85" t="str">
        <f t="shared" si="13"/>
        <v> </v>
      </c>
    </row>
    <row r="238" spans="1:15" ht="18">
      <c r="A238" s="295">
        <f t="shared" si="16"/>
        <v>0</v>
      </c>
      <c r="B238" s="120">
        <v>232</v>
      </c>
      <c r="C238" s="120" t="s">
        <v>1959</v>
      </c>
      <c r="D238" s="120" t="s">
        <v>1960</v>
      </c>
      <c r="E238" s="123">
        <f t="shared" si="14"/>
        <v>0</v>
      </c>
      <c r="F238" s="289">
        <f t="shared" si="15"/>
        <v>0</v>
      </c>
      <c r="G238" s="154"/>
      <c r="H238" s="154"/>
      <c r="I238" s="154"/>
      <c r="J238" s="154"/>
      <c r="K238" s="154"/>
      <c r="L238" s="154"/>
      <c r="M238" s="154"/>
      <c r="N238" s="154"/>
      <c r="O238" s="85" t="str">
        <f t="shared" si="13"/>
        <v> </v>
      </c>
    </row>
    <row r="239" spans="1:15" ht="18">
      <c r="A239" s="295">
        <f t="shared" si="16"/>
        <v>0</v>
      </c>
      <c r="B239" s="120">
        <v>233</v>
      </c>
      <c r="C239" s="120" t="s">
        <v>1961</v>
      </c>
      <c r="D239" s="120" t="s">
        <v>1962</v>
      </c>
      <c r="E239" s="123">
        <f t="shared" si="14"/>
        <v>0</v>
      </c>
      <c r="F239" s="289">
        <f t="shared" si="15"/>
        <v>0</v>
      </c>
      <c r="G239" s="154"/>
      <c r="H239" s="154"/>
      <c r="I239" s="154"/>
      <c r="J239" s="154"/>
      <c r="K239" s="154"/>
      <c r="L239" s="154"/>
      <c r="M239" s="154"/>
      <c r="N239" s="154"/>
      <c r="O239" s="85" t="str">
        <f t="shared" si="13"/>
        <v> </v>
      </c>
    </row>
    <row r="240" spans="1:15" ht="18">
      <c r="A240" s="295">
        <f t="shared" si="16"/>
        <v>0</v>
      </c>
      <c r="B240" s="120">
        <v>234</v>
      </c>
      <c r="C240" s="120" t="s">
        <v>1963</v>
      </c>
      <c r="D240" s="120" t="s">
        <v>1964</v>
      </c>
      <c r="E240" s="123">
        <f t="shared" si="14"/>
        <v>0</v>
      </c>
      <c r="F240" s="289">
        <f t="shared" si="15"/>
        <v>0</v>
      </c>
      <c r="G240" s="154"/>
      <c r="H240" s="154"/>
      <c r="I240" s="154"/>
      <c r="J240" s="154"/>
      <c r="K240" s="154"/>
      <c r="L240" s="154"/>
      <c r="M240" s="154"/>
      <c r="N240" s="154"/>
      <c r="O240" s="85" t="str">
        <f t="shared" si="13"/>
        <v> </v>
      </c>
    </row>
    <row r="241" spans="1:15" ht="18">
      <c r="A241" s="295">
        <f t="shared" si="16"/>
        <v>0</v>
      </c>
      <c r="B241" s="120">
        <v>235</v>
      </c>
      <c r="C241" s="120" t="s">
        <v>1965</v>
      </c>
      <c r="D241" s="120" t="s">
        <v>1966</v>
      </c>
      <c r="E241" s="123">
        <f t="shared" si="14"/>
        <v>0</v>
      </c>
      <c r="F241" s="289">
        <f t="shared" si="15"/>
        <v>0</v>
      </c>
      <c r="G241" s="154"/>
      <c r="H241" s="154"/>
      <c r="I241" s="154"/>
      <c r="J241" s="154"/>
      <c r="K241" s="154"/>
      <c r="L241" s="154"/>
      <c r="M241" s="154"/>
      <c r="N241" s="154"/>
      <c r="O241" s="85" t="str">
        <f t="shared" si="13"/>
        <v> </v>
      </c>
    </row>
    <row r="242" spans="1:15" ht="18">
      <c r="A242" s="295">
        <f t="shared" si="16"/>
        <v>0</v>
      </c>
      <c r="B242" s="120">
        <v>236</v>
      </c>
      <c r="C242" s="120" t="s">
        <v>1967</v>
      </c>
      <c r="D242" s="120" t="s">
        <v>1968</v>
      </c>
      <c r="E242" s="123">
        <f t="shared" si="14"/>
        <v>0</v>
      </c>
      <c r="F242" s="289">
        <f t="shared" si="15"/>
        <v>0</v>
      </c>
      <c r="G242" s="154"/>
      <c r="H242" s="154"/>
      <c r="I242" s="154"/>
      <c r="J242" s="154"/>
      <c r="K242" s="154"/>
      <c r="L242" s="154"/>
      <c r="M242" s="154"/>
      <c r="N242" s="154"/>
      <c r="O242" s="85" t="str">
        <f t="shared" si="13"/>
        <v> </v>
      </c>
    </row>
    <row r="243" spans="1:15" ht="18">
      <c r="A243" s="295">
        <f t="shared" si="16"/>
        <v>0</v>
      </c>
      <c r="B243" s="120">
        <v>237</v>
      </c>
      <c r="C243" s="120" t="s">
        <v>1969</v>
      </c>
      <c r="D243" s="120" t="s">
        <v>1970</v>
      </c>
      <c r="E243" s="123">
        <f t="shared" si="14"/>
        <v>0</v>
      </c>
      <c r="F243" s="289">
        <f t="shared" si="15"/>
        <v>0</v>
      </c>
      <c r="G243" s="154"/>
      <c r="H243" s="154"/>
      <c r="I243" s="154"/>
      <c r="J243" s="154"/>
      <c r="K243" s="154"/>
      <c r="L243" s="154"/>
      <c r="M243" s="154"/>
      <c r="N243" s="154"/>
      <c r="O243" s="85" t="str">
        <f t="shared" si="13"/>
        <v> </v>
      </c>
    </row>
    <row r="244" spans="1:15" ht="18">
      <c r="A244" s="295">
        <f t="shared" si="16"/>
        <v>0</v>
      </c>
      <c r="B244" s="120">
        <v>238</v>
      </c>
      <c r="C244" s="120" t="s">
        <v>1971</v>
      </c>
      <c r="D244" s="120" t="s">
        <v>1972</v>
      </c>
      <c r="E244" s="123">
        <f t="shared" si="14"/>
        <v>0</v>
      </c>
      <c r="F244" s="289">
        <f t="shared" si="15"/>
        <v>0</v>
      </c>
      <c r="G244" s="155" t="b">
        <v>0</v>
      </c>
      <c r="H244" s="155" t="b">
        <v>0</v>
      </c>
      <c r="I244" s="154"/>
      <c r="J244" s="154"/>
      <c r="K244" s="154"/>
      <c r="L244" s="154"/>
      <c r="M244" s="154"/>
      <c r="N244" s="154"/>
      <c r="O244" s="85" t="str">
        <f t="shared" si="13"/>
        <v> </v>
      </c>
    </row>
    <row r="245" spans="1:15" ht="18">
      <c r="A245" s="295">
        <f t="shared" si="16"/>
        <v>0</v>
      </c>
      <c r="B245" s="120">
        <v>239</v>
      </c>
      <c r="C245" s="120" t="s">
        <v>1973</v>
      </c>
      <c r="D245" s="120" t="s">
        <v>1974</v>
      </c>
      <c r="E245" s="123">
        <f t="shared" si="14"/>
        <v>0</v>
      </c>
      <c r="F245" s="289">
        <f t="shared" si="15"/>
        <v>0</v>
      </c>
      <c r="G245" s="154"/>
      <c r="H245" s="154"/>
      <c r="I245" s="154"/>
      <c r="J245" s="154"/>
      <c r="K245" s="154"/>
      <c r="L245" s="154"/>
      <c r="M245" s="154"/>
      <c r="N245" s="154"/>
      <c r="O245" s="85" t="str">
        <f t="shared" si="13"/>
        <v> </v>
      </c>
    </row>
    <row r="246" spans="1:15" ht="18">
      <c r="A246" s="295">
        <f t="shared" si="16"/>
        <v>0</v>
      </c>
      <c r="B246" s="120">
        <v>240</v>
      </c>
      <c r="C246" s="120" t="s">
        <v>1975</v>
      </c>
      <c r="D246" s="120" t="s">
        <v>1976</v>
      </c>
      <c r="E246" s="123">
        <f t="shared" si="14"/>
        <v>0</v>
      </c>
      <c r="F246" s="289">
        <f t="shared" si="15"/>
        <v>0</v>
      </c>
      <c r="G246" s="154"/>
      <c r="H246" s="154"/>
      <c r="I246" s="154"/>
      <c r="J246" s="154"/>
      <c r="K246" s="154"/>
      <c r="L246" s="154"/>
      <c r="M246" s="154"/>
      <c r="N246" s="154"/>
      <c r="O246" s="85" t="str">
        <f t="shared" si="13"/>
        <v> </v>
      </c>
    </row>
    <row r="247" spans="1:15" ht="18">
      <c r="A247" s="295">
        <f t="shared" si="16"/>
        <v>0</v>
      </c>
      <c r="B247" s="120">
        <v>241</v>
      </c>
      <c r="C247" s="120" t="s">
        <v>1977</v>
      </c>
      <c r="D247" s="120" t="s">
        <v>1978</v>
      </c>
      <c r="E247" s="123">
        <f t="shared" si="14"/>
        <v>0</v>
      </c>
      <c r="F247" s="289">
        <f t="shared" si="15"/>
        <v>0</v>
      </c>
      <c r="G247" s="154"/>
      <c r="H247" s="154"/>
      <c r="I247" s="154"/>
      <c r="J247" s="154"/>
      <c r="K247" s="154"/>
      <c r="L247" s="154"/>
      <c r="M247" s="154"/>
      <c r="N247" s="154"/>
      <c r="O247" s="85" t="str">
        <f t="shared" si="13"/>
        <v> </v>
      </c>
    </row>
    <row r="248" spans="1:15" ht="18">
      <c r="A248" s="295">
        <f t="shared" si="16"/>
        <v>0</v>
      </c>
      <c r="B248" s="120">
        <v>242</v>
      </c>
      <c r="C248" s="120" t="s">
        <v>1979</v>
      </c>
      <c r="D248" s="120" t="s">
        <v>1980</v>
      </c>
      <c r="E248" s="123">
        <f t="shared" si="14"/>
        <v>0</v>
      </c>
      <c r="F248" s="289">
        <f t="shared" si="15"/>
        <v>0</v>
      </c>
      <c r="G248" s="154"/>
      <c r="H248" s="154"/>
      <c r="I248" s="154"/>
      <c r="J248" s="154"/>
      <c r="K248" s="154"/>
      <c r="L248" s="154"/>
      <c r="M248" s="154"/>
      <c r="N248" s="154"/>
      <c r="O248" s="85" t="str">
        <f t="shared" si="13"/>
        <v> </v>
      </c>
    </row>
    <row r="249" spans="1:15" ht="18">
      <c r="A249" s="295">
        <f t="shared" si="16"/>
        <v>0</v>
      </c>
      <c r="B249" s="120">
        <v>243</v>
      </c>
      <c r="C249" s="120" t="s">
        <v>1981</v>
      </c>
      <c r="D249" s="120" t="s">
        <v>1982</v>
      </c>
      <c r="E249" s="123">
        <f t="shared" si="14"/>
        <v>0</v>
      </c>
      <c r="F249" s="289">
        <f t="shared" si="15"/>
        <v>0</v>
      </c>
      <c r="G249" s="154"/>
      <c r="H249" s="154"/>
      <c r="I249" s="154"/>
      <c r="J249" s="154"/>
      <c r="K249" s="154"/>
      <c r="L249" s="154"/>
      <c r="M249" s="154"/>
      <c r="N249" s="154"/>
      <c r="O249" s="85" t="str">
        <f t="shared" si="13"/>
        <v> </v>
      </c>
    </row>
    <row r="250" spans="1:15" ht="18">
      <c r="A250" s="295">
        <f t="shared" si="16"/>
        <v>0</v>
      </c>
      <c r="B250" s="120">
        <v>244</v>
      </c>
      <c r="C250" s="120" t="s">
        <v>1983</v>
      </c>
      <c r="D250" s="120" t="s">
        <v>1984</v>
      </c>
      <c r="E250" s="123">
        <f t="shared" si="14"/>
        <v>0</v>
      </c>
      <c r="F250" s="289">
        <f t="shared" si="15"/>
        <v>0</v>
      </c>
      <c r="G250" s="154"/>
      <c r="H250" s="154"/>
      <c r="I250" s="154"/>
      <c r="J250" s="154"/>
      <c r="K250" s="154"/>
      <c r="L250" s="154"/>
      <c r="M250" s="154"/>
      <c r="N250" s="154"/>
      <c r="O250" s="85" t="str">
        <f t="shared" si="13"/>
        <v> </v>
      </c>
    </row>
    <row r="251" spans="1:15" ht="18">
      <c r="A251" s="295">
        <f t="shared" si="16"/>
        <v>0</v>
      </c>
      <c r="B251" s="120">
        <v>245</v>
      </c>
      <c r="C251" s="120" t="s">
        <v>1985</v>
      </c>
      <c r="D251" s="120" t="s">
        <v>1986</v>
      </c>
      <c r="E251" s="123">
        <f t="shared" si="14"/>
        <v>0</v>
      </c>
      <c r="F251" s="289">
        <f t="shared" si="15"/>
        <v>0</v>
      </c>
      <c r="G251" s="154"/>
      <c r="H251" s="154"/>
      <c r="I251" s="154"/>
      <c r="J251" s="154"/>
      <c r="K251" s="154"/>
      <c r="L251" s="154"/>
      <c r="M251" s="154"/>
      <c r="N251" s="154"/>
      <c r="O251" s="85" t="str">
        <f t="shared" si="13"/>
        <v> </v>
      </c>
    </row>
    <row r="252" spans="1:15" ht="18">
      <c r="A252" s="295">
        <f t="shared" si="16"/>
        <v>0</v>
      </c>
      <c r="B252" s="120">
        <v>246</v>
      </c>
      <c r="C252" s="120" t="s">
        <v>1987</v>
      </c>
      <c r="D252" s="120" t="s">
        <v>1988</v>
      </c>
      <c r="E252" s="123">
        <f t="shared" si="14"/>
        <v>0</v>
      </c>
      <c r="F252" s="289">
        <f t="shared" si="15"/>
        <v>0</v>
      </c>
      <c r="G252" s="154"/>
      <c r="H252" s="154"/>
      <c r="I252" s="154"/>
      <c r="J252" s="154"/>
      <c r="K252" s="154"/>
      <c r="L252" s="154"/>
      <c r="M252" s="154"/>
      <c r="N252" s="154"/>
      <c r="O252" s="85" t="str">
        <f t="shared" si="13"/>
        <v> </v>
      </c>
    </row>
    <row r="253" spans="1:15" ht="18">
      <c r="A253" s="295">
        <f t="shared" si="16"/>
        <v>0</v>
      </c>
      <c r="B253" s="120">
        <v>247</v>
      </c>
      <c r="C253" s="120" t="s">
        <v>1989</v>
      </c>
      <c r="D253" s="120" t="s">
        <v>1990</v>
      </c>
      <c r="E253" s="123">
        <f t="shared" si="14"/>
        <v>0</v>
      </c>
      <c r="F253" s="289">
        <f t="shared" si="15"/>
        <v>0</v>
      </c>
      <c r="G253" s="154"/>
      <c r="H253" s="154"/>
      <c r="I253" s="154"/>
      <c r="J253" s="154"/>
      <c r="K253" s="154"/>
      <c r="L253" s="154"/>
      <c r="M253" s="154"/>
      <c r="N253" s="154"/>
      <c r="O253" s="85" t="str">
        <f t="shared" si="13"/>
        <v> </v>
      </c>
    </row>
    <row r="254" spans="1:15" ht="18">
      <c r="A254" s="295">
        <f t="shared" si="16"/>
        <v>0</v>
      </c>
      <c r="B254" s="120">
        <v>248</v>
      </c>
      <c r="C254" s="120" t="s">
        <v>1991</v>
      </c>
      <c r="D254" s="120" t="s">
        <v>1992</v>
      </c>
      <c r="E254" s="123">
        <f t="shared" si="14"/>
        <v>0</v>
      </c>
      <c r="F254" s="289">
        <f t="shared" si="15"/>
        <v>0</v>
      </c>
      <c r="G254" s="154"/>
      <c r="H254" s="154"/>
      <c r="I254" s="154"/>
      <c r="J254" s="154"/>
      <c r="K254" s="154"/>
      <c r="L254" s="154"/>
      <c r="M254" s="154"/>
      <c r="N254" s="154"/>
      <c r="O254" s="85" t="str">
        <f t="shared" si="13"/>
        <v> </v>
      </c>
    </row>
    <row r="255" spans="1:15" ht="18">
      <c r="A255" s="295">
        <f t="shared" si="16"/>
        <v>0</v>
      </c>
      <c r="B255" s="120">
        <v>249</v>
      </c>
      <c r="C255" s="120" t="s">
        <v>1993</v>
      </c>
      <c r="D255" s="120" t="s">
        <v>1994</v>
      </c>
      <c r="E255" s="123">
        <f t="shared" si="14"/>
        <v>0</v>
      </c>
      <c r="F255" s="289">
        <f t="shared" si="15"/>
        <v>0</v>
      </c>
      <c r="G255" s="154"/>
      <c r="H255" s="154"/>
      <c r="I255" s="154"/>
      <c r="J255" s="154"/>
      <c r="K255" s="154"/>
      <c r="L255" s="154"/>
      <c r="M255" s="154"/>
      <c r="N255" s="154"/>
      <c r="O255" s="85" t="str">
        <f t="shared" si="13"/>
        <v> </v>
      </c>
    </row>
    <row r="256" spans="1:15" ht="18">
      <c r="A256" s="295">
        <f t="shared" si="16"/>
        <v>0</v>
      </c>
      <c r="B256" s="120">
        <v>250</v>
      </c>
      <c r="C256" s="120" t="s">
        <v>1995</v>
      </c>
      <c r="D256" s="120" t="s">
        <v>1996</v>
      </c>
      <c r="E256" s="123">
        <f t="shared" si="14"/>
        <v>0</v>
      </c>
      <c r="F256" s="289">
        <f t="shared" si="15"/>
        <v>0</v>
      </c>
      <c r="G256" s="154"/>
      <c r="H256" s="154"/>
      <c r="I256" s="154"/>
      <c r="J256" s="154"/>
      <c r="K256" s="154"/>
      <c r="L256" s="154"/>
      <c r="M256" s="154"/>
      <c r="N256" s="154"/>
      <c r="O256" s="85" t="str">
        <f t="shared" si="13"/>
        <v> </v>
      </c>
    </row>
    <row r="257" spans="1:15" ht="18">
      <c r="A257" s="295">
        <f t="shared" si="16"/>
        <v>0</v>
      </c>
      <c r="B257" s="120">
        <v>251</v>
      </c>
      <c r="C257" s="120" t="s">
        <v>1997</v>
      </c>
      <c r="D257" s="120" t="s">
        <v>1998</v>
      </c>
      <c r="E257" s="123">
        <f t="shared" si="14"/>
        <v>0</v>
      </c>
      <c r="F257" s="289">
        <f t="shared" si="15"/>
        <v>0</v>
      </c>
      <c r="G257" s="154"/>
      <c r="H257" s="154"/>
      <c r="I257" s="154"/>
      <c r="J257" s="154"/>
      <c r="K257" s="154"/>
      <c r="L257" s="154"/>
      <c r="M257" s="154"/>
      <c r="N257" s="154"/>
      <c r="O257" s="85" t="str">
        <f t="shared" si="13"/>
        <v> </v>
      </c>
    </row>
    <row r="258" spans="1:15" ht="18">
      <c r="A258" s="295">
        <f t="shared" si="16"/>
        <v>0</v>
      </c>
      <c r="B258" s="120">
        <v>252</v>
      </c>
      <c r="C258" s="120" t="s">
        <v>1999</v>
      </c>
      <c r="D258" s="120" t="s">
        <v>2000</v>
      </c>
      <c r="E258" s="123">
        <f t="shared" si="14"/>
        <v>0</v>
      </c>
      <c r="F258" s="289">
        <f t="shared" si="15"/>
        <v>0</v>
      </c>
      <c r="G258" s="154"/>
      <c r="H258" s="154"/>
      <c r="I258" s="154"/>
      <c r="J258" s="154"/>
      <c r="K258" s="154"/>
      <c r="L258" s="154"/>
      <c r="M258" s="154"/>
      <c r="N258" s="154"/>
      <c r="O258" s="85" t="str">
        <f t="shared" si="13"/>
        <v> </v>
      </c>
    </row>
    <row r="259" spans="1:15" ht="18">
      <c r="A259" s="295">
        <f t="shared" si="16"/>
        <v>0</v>
      </c>
      <c r="B259" s="120">
        <v>253</v>
      </c>
      <c r="C259" s="120" t="s">
        <v>2001</v>
      </c>
      <c r="D259" s="120" t="s">
        <v>2002</v>
      </c>
      <c r="E259" s="123">
        <f t="shared" si="14"/>
        <v>0</v>
      </c>
      <c r="F259" s="289">
        <f t="shared" si="15"/>
        <v>0</v>
      </c>
      <c r="G259" s="154"/>
      <c r="H259" s="154"/>
      <c r="I259" s="154"/>
      <c r="J259" s="154"/>
      <c r="K259" s="154"/>
      <c r="L259" s="154"/>
      <c r="M259" s="154"/>
      <c r="N259" s="154"/>
      <c r="O259" s="85" t="str">
        <f t="shared" si="13"/>
        <v> </v>
      </c>
    </row>
    <row r="260" spans="1:15" ht="18">
      <c r="A260" s="295">
        <f t="shared" si="16"/>
        <v>0</v>
      </c>
      <c r="B260" s="120">
        <v>254</v>
      </c>
      <c r="C260" s="120" t="s">
        <v>2003</v>
      </c>
      <c r="D260" s="120" t="s">
        <v>2004</v>
      </c>
      <c r="E260" s="123">
        <f t="shared" si="14"/>
        <v>0</v>
      </c>
      <c r="F260" s="289">
        <f t="shared" si="15"/>
        <v>0</v>
      </c>
      <c r="G260" s="154"/>
      <c r="H260" s="154"/>
      <c r="I260" s="154"/>
      <c r="J260" s="154"/>
      <c r="K260" s="154"/>
      <c r="L260" s="154"/>
      <c r="M260" s="154"/>
      <c r="N260" s="154"/>
      <c r="O260" s="85" t="str">
        <f t="shared" si="13"/>
        <v> </v>
      </c>
    </row>
    <row r="261" spans="1:15" ht="18">
      <c r="A261" s="295">
        <f t="shared" si="16"/>
        <v>0</v>
      </c>
      <c r="B261" s="120">
        <v>255</v>
      </c>
      <c r="C261" s="120" t="s">
        <v>2005</v>
      </c>
      <c r="D261" s="120" t="s">
        <v>2006</v>
      </c>
      <c r="E261" s="123">
        <f t="shared" si="14"/>
        <v>0</v>
      </c>
      <c r="F261" s="289">
        <f t="shared" si="15"/>
        <v>0</v>
      </c>
      <c r="G261" s="154"/>
      <c r="H261" s="154"/>
      <c r="I261" s="154"/>
      <c r="J261" s="154"/>
      <c r="K261" s="154"/>
      <c r="L261" s="154"/>
      <c r="M261" s="154"/>
      <c r="N261" s="154"/>
      <c r="O261" s="85" t="str">
        <f t="shared" si="13"/>
        <v> </v>
      </c>
    </row>
    <row r="262" spans="1:15" ht="18">
      <c r="A262" s="295">
        <f t="shared" si="16"/>
        <v>0</v>
      </c>
      <c r="B262" s="120">
        <v>256</v>
      </c>
      <c r="C262" s="120" t="s">
        <v>2007</v>
      </c>
      <c r="D262" s="120" t="s">
        <v>2008</v>
      </c>
      <c r="E262" s="123">
        <f t="shared" si="14"/>
        <v>0</v>
      </c>
      <c r="F262" s="289">
        <f t="shared" si="15"/>
        <v>0</v>
      </c>
      <c r="G262" s="156">
        <f>+H262</f>
        <v>0</v>
      </c>
      <c r="H262" s="156"/>
      <c r="I262" s="156">
        <f>+J262</f>
        <v>0</v>
      </c>
      <c r="J262" s="154"/>
      <c r="K262" s="156">
        <f>+L262</f>
        <v>0</v>
      </c>
      <c r="L262" s="154"/>
      <c r="M262" s="156">
        <f>+N262</f>
        <v>0</v>
      </c>
      <c r="N262" s="154"/>
      <c r="O262" s="85" t="str">
        <f aca="true" t="shared" si="17" ref="O262:O325">IF(E262&gt;=F262," ","GRESIT- TOTAL &lt; DECIT  FEMEI  ")</f>
        <v> </v>
      </c>
    </row>
    <row r="263" spans="1:15" ht="18">
      <c r="A263" s="295">
        <f t="shared" si="16"/>
        <v>0</v>
      </c>
      <c r="B263" s="120">
        <v>257</v>
      </c>
      <c r="C263" s="120" t="s">
        <v>2009</v>
      </c>
      <c r="D263" s="120" t="s">
        <v>2010</v>
      </c>
      <c r="E263" s="123">
        <f aca="true" t="shared" si="18" ref="E263:E326">G263+I263+K263+M263</f>
        <v>0</v>
      </c>
      <c r="F263" s="289">
        <f aca="true" t="shared" si="19" ref="F263:F326">H263+J263+L263+N263</f>
        <v>0</v>
      </c>
      <c r="G263" s="156"/>
      <c r="H263" s="304"/>
      <c r="I263" s="154"/>
      <c r="J263" s="304"/>
      <c r="K263" s="154"/>
      <c r="L263" s="304"/>
      <c r="M263" s="154"/>
      <c r="N263" s="304"/>
      <c r="O263" s="85" t="str">
        <f t="shared" si="17"/>
        <v> </v>
      </c>
    </row>
    <row r="264" spans="1:15" ht="18">
      <c r="A264" s="295">
        <f aca="true" t="shared" si="20" ref="A264:A327">+A263</f>
        <v>0</v>
      </c>
      <c r="B264" s="120">
        <v>258</v>
      </c>
      <c r="C264" s="120" t="s">
        <v>2011</v>
      </c>
      <c r="D264" s="120" t="s">
        <v>2012</v>
      </c>
      <c r="E264" s="123">
        <f t="shared" si="18"/>
        <v>0</v>
      </c>
      <c r="F264" s="289">
        <f t="shared" si="19"/>
        <v>0</v>
      </c>
      <c r="G264" s="156" t="b">
        <v>0</v>
      </c>
      <c r="H264" s="156" t="b">
        <v>0</v>
      </c>
      <c r="I264" s="154"/>
      <c r="J264" s="154"/>
      <c r="K264" s="154"/>
      <c r="L264" s="154"/>
      <c r="M264" s="154"/>
      <c r="N264" s="154"/>
      <c r="O264" s="85" t="str">
        <f t="shared" si="17"/>
        <v> </v>
      </c>
    </row>
    <row r="265" spans="1:15" ht="18">
      <c r="A265" s="295">
        <f t="shared" si="20"/>
        <v>0</v>
      </c>
      <c r="B265" s="120">
        <v>259</v>
      </c>
      <c r="C265" s="120" t="s">
        <v>2013</v>
      </c>
      <c r="D265" s="120" t="s">
        <v>2014</v>
      </c>
      <c r="E265" s="123">
        <f t="shared" si="18"/>
        <v>0</v>
      </c>
      <c r="F265" s="289">
        <f t="shared" si="19"/>
        <v>0</v>
      </c>
      <c r="G265" s="154"/>
      <c r="H265" s="154"/>
      <c r="I265" s="154"/>
      <c r="J265" s="154"/>
      <c r="K265" s="154"/>
      <c r="L265" s="154"/>
      <c r="M265" s="154"/>
      <c r="N265" s="154"/>
      <c r="O265" s="85" t="str">
        <f t="shared" si="17"/>
        <v> </v>
      </c>
    </row>
    <row r="266" spans="1:15" ht="18">
      <c r="A266" s="295">
        <f t="shared" si="20"/>
        <v>0</v>
      </c>
      <c r="B266" s="120">
        <v>260</v>
      </c>
      <c r="C266" s="120" t="s">
        <v>2015</v>
      </c>
      <c r="D266" s="120" t="s">
        <v>2016</v>
      </c>
      <c r="E266" s="123">
        <f t="shared" si="18"/>
        <v>0</v>
      </c>
      <c r="F266" s="289">
        <f t="shared" si="19"/>
        <v>0</v>
      </c>
      <c r="G266" s="154"/>
      <c r="H266" s="154"/>
      <c r="I266" s="154"/>
      <c r="J266" s="154"/>
      <c r="K266" s="154"/>
      <c r="L266" s="154"/>
      <c r="M266" s="154"/>
      <c r="N266" s="154"/>
      <c r="O266" s="85" t="str">
        <f t="shared" si="17"/>
        <v> </v>
      </c>
    </row>
    <row r="267" spans="1:15" ht="18">
      <c r="A267" s="295">
        <f t="shared" si="20"/>
        <v>0</v>
      </c>
      <c r="B267" s="120">
        <v>261</v>
      </c>
      <c r="C267" s="120" t="s">
        <v>2017</v>
      </c>
      <c r="D267" s="120" t="s">
        <v>2018</v>
      </c>
      <c r="E267" s="123">
        <f t="shared" si="18"/>
        <v>0</v>
      </c>
      <c r="F267" s="289">
        <f t="shared" si="19"/>
        <v>0</v>
      </c>
      <c r="G267" s="154"/>
      <c r="H267" s="154"/>
      <c r="I267" s="154"/>
      <c r="J267" s="154"/>
      <c r="K267" s="154"/>
      <c r="L267" s="154"/>
      <c r="M267" s="154"/>
      <c r="N267" s="154"/>
      <c r="O267" s="85" t="str">
        <f t="shared" si="17"/>
        <v> </v>
      </c>
    </row>
    <row r="268" spans="1:15" ht="18">
      <c r="A268" s="295">
        <f t="shared" si="20"/>
        <v>0</v>
      </c>
      <c r="B268" s="120">
        <v>262</v>
      </c>
      <c r="C268" s="120" t="s">
        <v>2019</v>
      </c>
      <c r="D268" s="120" t="s">
        <v>2020</v>
      </c>
      <c r="E268" s="123">
        <f t="shared" si="18"/>
        <v>0</v>
      </c>
      <c r="F268" s="289">
        <f t="shared" si="19"/>
        <v>0</v>
      </c>
      <c r="G268" s="154"/>
      <c r="H268" s="154"/>
      <c r="I268" s="154"/>
      <c r="J268" s="154"/>
      <c r="K268" s="154"/>
      <c r="L268" s="154"/>
      <c r="M268" s="154"/>
      <c r="N268" s="154"/>
      <c r="O268" s="85" t="str">
        <f t="shared" si="17"/>
        <v> </v>
      </c>
    </row>
    <row r="269" spans="1:15" ht="18">
      <c r="A269" s="295">
        <f t="shared" si="20"/>
        <v>0</v>
      </c>
      <c r="B269" s="120">
        <v>263</v>
      </c>
      <c r="C269" s="120" t="s">
        <v>2021</v>
      </c>
      <c r="D269" s="120" t="s">
        <v>2022</v>
      </c>
      <c r="E269" s="123">
        <f t="shared" si="18"/>
        <v>0</v>
      </c>
      <c r="F269" s="289">
        <f t="shared" si="19"/>
        <v>0</v>
      </c>
      <c r="G269" s="154"/>
      <c r="H269" s="154"/>
      <c r="I269" s="154"/>
      <c r="J269" s="154"/>
      <c r="K269" s="154"/>
      <c r="L269" s="154"/>
      <c r="M269" s="154"/>
      <c r="N269" s="154"/>
      <c r="O269" s="85" t="str">
        <f t="shared" si="17"/>
        <v> </v>
      </c>
    </row>
    <row r="270" spans="1:15" ht="18">
      <c r="A270" s="295">
        <f t="shared" si="20"/>
        <v>0</v>
      </c>
      <c r="B270" s="120">
        <v>264</v>
      </c>
      <c r="C270" s="120" t="s">
        <v>2023</v>
      </c>
      <c r="D270" s="120" t="s">
        <v>2024</v>
      </c>
      <c r="E270" s="123">
        <f t="shared" si="18"/>
        <v>0</v>
      </c>
      <c r="F270" s="289">
        <f t="shared" si="19"/>
        <v>0</v>
      </c>
      <c r="G270" s="154"/>
      <c r="H270" s="154"/>
      <c r="I270" s="154"/>
      <c r="J270" s="154"/>
      <c r="K270" s="154"/>
      <c r="L270" s="154"/>
      <c r="M270" s="154"/>
      <c r="N270" s="154"/>
      <c r="O270" s="85" t="str">
        <f t="shared" si="17"/>
        <v> </v>
      </c>
    </row>
    <row r="271" spans="1:15" ht="18">
      <c r="A271" s="295">
        <f t="shared" si="20"/>
        <v>0</v>
      </c>
      <c r="B271" s="120">
        <v>265</v>
      </c>
      <c r="C271" s="120" t="s">
        <v>2025</v>
      </c>
      <c r="D271" s="120" t="s">
        <v>2026</v>
      </c>
      <c r="E271" s="123">
        <f t="shared" si="18"/>
        <v>0</v>
      </c>
      <c r="F271" s="289">
        <f t="shared" si="19"/>
        <v>0</v>
      </c>
      <c r="G271" s="154"/>
      <c r="H271" s="154"/>
      <c r="I271" s="154"/>
      <c r="J271" s="154"/>
      <c r="K271" s="154"/>
      <c r="L271" s="154"/>
      <c r="M271" s="154"/>
      <c r="N271" s="154"/>
      <c r="O271" s="85" t="str">
        <f t="shared" si="17"/>
        <v> </v>
      </c>
    </row>
    <row r="272" spans="1:15" ht="18">
      <c r="A272" s="295">
        <f t="shared" si="20"/>
        <v>0</v>
      </c>
      <c r="B272" s="120">
        <v>266</v>
      </c>
      <c r="C272" s="120" t="s">
        <v>2027</v>
      </c>
      <c r="D272" s="120" t="s">
        <v>2028</v>
      </c>
      <c r="E272" s="123">
        <f t="shared" si="18"/>
        <v>0</v>
      </c>
      <c r="F272" s="289">
        <f t="shared" si="19"/>
        <v>0</v>
      </c>
      <c r="G272" s="154"/>
      <c r="H272" s="154"/>
      <c r="I272" s="154"/>
      <c r="J272" s="154"/>
      <c r="K272" s="154"/>
      <c r="L272" s="154"/>
      <c r="M272" s="154"/>
      <c r="N272" s="154"/>
      <c r="O272" s="85" t="str">
        <f t="shared" si="17"/>
        <v> </v>
      </c>
    </row>
    <row r="273" spans="1:15" ht="18">
      <c r="A273" s="295">
        <f t="shared" si="20"/>
        <v>0</v>
      </c>
      <c r="B273" s="120">
        <v>267</v>
      </c>
      <c r="C273" s="120" t="s">
        <v>2029</v>
      </c>
      <c r="D273" s="120" t="s">
        <v>2030</v>
      </c>
      <c r="E273" s="123">
        <f t="shared" si="18"/>
        <v>0</v>
      </c>
      <c r="F273" s="289">
        <f t="shared" si="19"/>
        <v>0</v>
      </c>
      <c r="G273" s="154"/>
      <c r="H273" s="154"/>
      <c r="I273" s="154"/>
      <c r="J273" s="154"/>
      <c r="K273" s="154"/>
      <c r="L273" s="154"/>
      <c r="M273" s="154"/>
      <c r="N273" s="154"/>
      <c r="O273" s="85" t="str">
        <f t="shared" si="17"/>
        <v> </v>
      </c>
    </row>
    <row r="274" spans="1:15" ht="18">
      <c r="A274" s="295">
        <f t="shared" si="20"/>
        <v>0</v>
      </c>
      <c r="B274" s="120">
        <v>268</v>
      </c>
      <c r="C274" s="120" t="s">
        <v>2031</v>
      </c>
      <c r="D274" s="120" t="s">
        <v>2032</v>
      </c>
      <c r="E274" s="123">
        <f t="shared" si="18"/>
        <v>0</v>
      </c>
      <c r="F274" s="289">
        <f t="shared" si="19"/>
        <v>0</v>
      </c>
      <c r="G274" s="154"/>
      <c r="H274" s="154"/>
      <c r="I274" s="154"/>
      <c r="J274" s="154"/>
      <c r="K274" s="154"/>
      <c r="L274" s="154"/>
      <c r="M274" s="154"/>
      <c r="N274" s="154"/>
      <c r="O274" s="85" t="str">
        <f t="shared" si="17"/>
        <v> </v>
      </c>
    </row>
    <row r="275" spans="1:15" ht="18">
      <c r="A275" s="295">
        <f t="shared" si="20"/>
        <v>0</v>
      </c>
      <c r="B275" s="120">
        <v>269</v>
      </c>
      <c r="C275" s="120" t="s">
        <v>2033</v>
      </c>
      <c r="D275" s="120" t="s">
        <v>2034</v>
      </c>
      <c r="E275" s="123">
        <f t="shared" si="18"/>
        <v>0</v>
      </c>
      <c r="F275" s="289">
        <f t="shared" si="19"/>
        <v>0</v>
      </c>
      <c r="G275" s="154"/>
      <c r="H275" s="154"/>
      <c r="I275" s="154"/>
      <c r="J275" s="154"/>
      <c r="K275" s="154"/>
      <c r="L275" s="154"/>
      <c r="M275" s="154"/>
      <c r="N275" s="154"/>
      <c r="O275" s="85" t="str">
        <f t="shared" si="17"/>
        <v> </v>
      </c>
    </row>
    <row r="276" spans="1:15" ht="18">
      <c r="A276" s="295">
        <f t="shared" si="20"/>
        <v>0</v>
      </c>
      <c r="B276" s="120">
        <v>270</v>
      </c>
      <c r="C276" s="120" t="s">
        <v>2035</v>
      </c>
      <c r="D276" s="120" t="s">
        <v>2036</v>
      </c>
      <c r="E276" s="123">
        <f t="shared" si="18"/>
        <v>0</v>
      </c>
      <c r="F276" s="289">
        <f t="shared" si="19"/>
        <v>0</v>
      </c>
      <c r="G276" s="154"/>
      <c r="H276" s="154"/>
      <c r="I276" s="154"/>
      <c r="J276" s="154"/>
      <c r="K276" s="154"/>
      <c r="L276" s="154"/>
      <c r="M276" s="154"/>
      <c r="N276" s="154"/>
      <c r="O276" s="85" t="str">
        <f t="shared" si="17"/>
        <v> </v>
      </c>
    </row>
    <row r="277" spans="1:15" ht="18">
      <c r="A277" s="295">
        <f t="shared" si="20"/>
        <v>0</v>
      </c>
      <c r="B277" s="120">
        <v>271</v>
      </c>
      <c r="C277" s="120" t="s">
        <v>2037</v>
      </c>
      <c r="D277" s="120" t="s">
        <v>2038</v>
      </c>
      <c r="E277" s="123">
        <f t="shared" si="18"/>
        <v>0</v>
      </c>
      <c r="F277" s="289">
        <f t="shared" si="19"/>
        <v>0</v>
      </c>
      <c r="G277" s="154"/>
      <c r="H277" s="154"/>
      <c r="I277" s="155" t="b">
        <v>0</v>
      </c>
      <c r="J277" s="155" t="b">
        <v>0</v>
      </c>
      <c r="K277" s="155" t="b">
        <v>0</v>
      </c>
      <c r="L277" s="155" t="b">
        <v>0</v>
      </c>
      <c r="M277" s="155" t="b">
        <v>0</v>
      </c>
      <c r="N277" s="155" t="b">
        <v>0</v>
      </c>
      <c r="O277" s="85" t="str">
        <f t="shared" si="17"/>
        <v> </v>
      </c>
    </row>
    <row r="278" spans="1:15" ht="18">
      <c r="A278" s="295">
        <f t="shared" si="20"/>
        <v>0</v>
      </c>
      <c r="B278" s="120">
        <v>272</v>
      </c>
      <c r="C278" s="120" t="s">
        <v>2039</v>
      </c>
      <c r="D278" s="120" t="s">
        <v>2040</v>
      </c>
      <c r="E278" s="123">
        <f t="shared" si="18"/>
        <v>0</v>
      </c>
      <c r="F278" s="289">
        <f t="shared" si="19"/>
        <v>0</v>
      </c>
      <c r="G278" s="154"/>
      <c r="H278" s="154"/>
      <c r="I278" s="154"/>
      <c r="J278" s="154"/>
      <c r="K278" s="154"/>
      <c r="L278" s="154"/>
      <c r="M278" s="154"/>
      <c r="N278" s="154"/>
      <c r="O278" s="85" t="str">
        <f t="shared" si="17"/>
        <v> </v>
      </c>
    </row>
    <row r="279" spans="1:15" ht="18">
      <c r="A279" s="295">
        <f t="shared" si="20"/>
        <v>0</v>
      </c>
      <c r="B279" s="120">
        <v>273</v>
      </c>
      <c r="C279" s="120" t="s">
        <v>2041</v>
      </c>
      <c r="D279" s="120" t="s">
        <v>2042</v>
      </c>
      <c r="E279" s="123">
        <f t="shared" si="18"/>
        <v>0</v>
      </c>
      <c r="F279" s="289">
        <f t="shared" si="19"/>
        <v>0</v>
      </c>
      <c r="G279" s="154"/>
      <c r="H279" s="154"/>
      <c r="I279" s="154"/>
      <c r="J279" s="154"/>
      <c r="K279" s="154"/>
      <c r="L279" s="154"/>
      <c r="M279" s="154"/>
      <c r="N279" s="154"/>
      <c r="O279" s="85" t="str">
        <f t="shared" si="17"/>
        <v> </v>
      </c>
    </row>
    <row r="280" spans="1:15" ht="18">
      <c r="A280" s="295">
        <f t="shared" si="20"/>
        <v>0</v>
      </c>
      <c r="B280" s="120">
        <v>274</v>
      </c>
      <c r="C280" s="120" t="s">
        <v>2043</v>
      </c>
      <c r="D280" s="120" t="s">
        <v>2044</v>
      </c>
      <c r="E280" s="123">
        <f t="shared" si="18"/>
        <v>0</v>
      </c>
      <c r="F280" s="289">
        <f t="shared" si="19"/>
        <v>0</v>
      </c>
      <c r="G280" s="154"/>
      <c r="H280" s="154"/>
      <c r="I280" s="154"/>
      <c r="J280" s="154"/>
      <c r="K280" s="154"/>
      <c r="L280" s="154"/>
      <c r="M280" s="154"/>
      <c r="N280" s="154"/>
      <c r="O280" s="85" t="str">
        <f t="shared" si="17"/>
        <v> </v>
      </c>
    </row>
    <row r="281" spans="1:15" ht="18">
      <c r="A281" s="295">
        <f t="shared" si="20"/>
        <v>0</v>
      </c>
      <c r="B281" s="120">
        <v>275</v>
      </c>
      <c r="C281" s="120" t="s">
        <v>2045</v>
      </c>
      <c r="D281" s="120" t="s">
        <v>2046</v>
      </c>
      <c r="E281" s="123">
        <f t="shared" si="18"/>
        <v>0</v>
      </c>
      <c r="F281" s="289">
        <f t="shared" si="19"/>
        <v>0</v>
      </c>
      <c r="G281" s="154"/>
      <c r="H281" s="154"/>
      <c r="I281" s="154"/>
      <c r="J281" s="154"/>
      <c r="K281" s="154"/>
      <c r="L281" s="154"/>
      <c r="M281" s="154"/>
      <c r="N281" s="154"/>
      <c r="O281" s="85" t="str">
        <f t="shared" si="17"/>
        <v> </v>
      </c>
    </row>
    <row r="282" spans="1:15" ht="18">
      <c r="A282" s="295">
        <f t="shared" si="20"/>
        <v>0</v>
      </c>
      <c r="B282" s="120">
        <v>276</v>
      </c>
      <c r="C282" s="120" t="s">
        <v>2047</v>
      </c>
      <c r="D282" s="120" t="s">
        <v>2048</v>
      </c>
      <c r="E282" s="123">
        <f t="shared" si="18"/>
        <v>0</v>
      </c>
      <c r="F282" s="289">
        <f t="shared" si="19"/>
        <v>0</v>
      </c>
      <c r="G282" s="154"/>
      <c r="H282" s="154"/>
      <c r="I282" s="154"/>
      <c r="J282" s="154"/>
      <c r="K282" s="154"/>
      <c r="L282" s="154"/>
      <c r="M282" s="154"/>
      <c r="N282" s="154"/>
      <c r="O282" s="85" t="str">
        <f t="shared" si="17"/>
        <v> </v>
      </c>
    </row>
    <row r="283" spans="1:15" ht="18">
      <c r="A283" s="295">
        <f t="shared" si="20"/>
        <v>0</v>
      </c>
      <c r="B283" s="120">
        <v>277</v>
      </c>
      <c r="C283" s="120" t="s">
        <v>2049</v>
      </c>
      <c r="D283" s="120" t="s">
        <v>2050</v>
      </c>
      <c r="E283" s="123">
        <f t="shared" si="18"/>
        <v>0</v>
      </c>
      <c r="F283" s="289">
        <f t="shared" si="19"/>
        <v>0</v>
      </c>
      <c r="G283" s="154"/>
      <c r="H283" s="154"/>
      <c r="I283" s="154"/>
      <c r="J283" s="154"/>
      <c r="K283" s="154"/>
      <c r="L283" s="154"/>
      <c r="M283" s="154"/>
      <c r="N283" s="154"/>
      <c r="O283" s="85" t="str">
        <f t="shared" si="17"/>
        <v> </v>
      </c>
    </row>
    <row r="284" spans="1:15" ht="18">
      <c r="A284" s="295">
        <f t="shared" si="20"/>
        <v>0</v>
      </c>
      <c r="B284" s="120">
        <v>278</v>
      </c>
      <c r="C284" s="120" t="s">
        <v>2051</v>
      </c>
      <c r="D284" s="120" t="s">
        <v>2052</v>
      </c>
      <c r="E284" s="123">
        <f t="shared" si="18"/>
        <v>0</v>
      </c>
      <c r="F284" s="289">
        <f t="shared" si="19"/>
        <v>0</v>
      </c>
      <c r="G284" s="154"/>
      <c r="H284" s="154"/>
      <c r="I284" s="154"/>
      <c r="J284" s="154"/>
      <c r="K284" s="154"/>
      <c r="L284" s="154"/>
      <c r="M284" s="154"/>
      <c r="N284" s="154"/>
      <c r="O284" s="85" t="str">
        <f t="shared" si="17"/>
        <v> </v>
      </c>
    </row>
    <row r="285" spans="1:15" ht="18">
      <c r="A285" s="295">
        <f t="shared" si="20"/>
        <v>0</v>
      </c>
      <c r="B285" s="120">
        <v>279</v>
      </c>
      <c r="C285" s="120" t="s">
        <v>2053</v>
      </c>
      <c r="D285" s="120" t="s">
        <v>2054</v>
      </c>
      <c r="E285" s="123">
        <f t="shared" si="18"/>
        <v>0</v>
      </c>
      <c r="F285" s="289">
        <f t="shared" si="19"/>
        <v>0</v>
      </c>
      <c r="G285" s="154"/>
      <c r="H285" s="154"/>
      <c r="I285" s="154"/>
      <c r="J285" s="154"/>
      <c r="K285" s="154"/>
      <c r="L285" s="154"/>
      <c r="M285" s="154"/>
      <c r="N285" s="154"/>
      <c r="O285" s="85" t="str">
        <f t="shared" si="17"/>
        <v> </v>
      </c>
    </row>
    <row r="286" spans="1:15" ht="18">
      <c r="A286" s="295">
        <f t="shared" si="20"/>
        <v>0</v>
      </c>
      <c r="B286" s="120">
        <v>280</v>
      </c>
      <c r="C286" s="120" t="s">
        <v>2055</v>
      </c>
      <c r="D286" s="120" t="s">
        <v>2056</v>
      </c>
      <c r="E286" s="123">
        <f t="shared" si="18"/>
        <v>0</v>
      </c>
      <c r="F286" s="289">
        <f t="shared" si="19"/>
        <v>0</v>
      </c>
      <c r="G286" s="154"/>
      <c r="H286" s="154"/>
      <c r="I286" s="154"/>
      <c r="J286" s="154"/>
      <c r="K286" s="154"/>
      <c r="L286" s="154"/>
      <c r="M286" s="154"/>
      <c r="N286" s="154"/>
      <c r="O286" s="85" t="str">
        <f t="shared" si="17"/>
        <v> </v>
      </c>
    </row>
    <row r="287" spans="1:15" ht="18">
      <c r="A287" s="295">
        <f t="shared" si="20"/>
        <v>0</v>
      </c>
      <c r="B287" s="120">
        <v>281</v>
      </c>
      <c r="C287" s="120" t="s">
        <v>2057</v>
      </c>
      <c r="D287" s="120" t="s">
        <v>2058</v>
      </c>
      <c r="E287" s="123">
        <f t="shared" si="18"/>
        <v>0</v>
      </c>
      <c r="F287" s="289">
        <f t="shared" si="19"/>
        <v>0</v>
      </c>
      <c r="G287" s="154"/>
      <c r="H287" s="154"/>
      <c r="I287" s="154"/>
      <c r="J287" s="154"/>
      <c r="K287" s="154"/>
      <c r="L287" s="154"/>
      <c r="M287" s="154"/>
      <c r="N287" s="154"/>
      <c r="O287" s="85" t="str">
        <f t="shared" si="17"/>
        <v> </v>
      </c>
    </row>
    <row r="288" spans="1:15" ht="18">
      <c r="A288" s="295">
        <f t="shared" si="20"/>
        <v>0</v>
      </c>
      <c r="B288" s="120">
        <v>282</v>
      </c>
      <c r="C288" s="120" t="s">
        <v>2059</v>
      </c>
      <c r="D288" s="120" t="s">
        <v>2060</v>
      </c>
      <c r="E288" s="123">
        <f t="shared" si="18"/>
        <v>0</v>
      </c>
      <c r="F288" s="289">
        <f t="shared" si="19"/>
        <v>0</v>
      </c>
      <c r="G288" s="154"/>
      <c r="H288" s="154"/>
      <c r="I288" s="154"/>
      <c r="J288" s="154"/>
      <c r="K288" s="154"/>
      <c r="L288" s="154"/>
      <c r="M288" s="154"/>
      <c r="N288" s="154"/>
      <c r="O288" s="85" t="str">
        <f t="shared" si="17"/>
        <v> </v>
      </c>
    </row>
    <row r="289" spans="1:15" ht="18">
      <c r="A289" s="295">
        <f t="shared" si="20"/>
        <v>0</v>
      </c>
      <c r="B289" s="120">
        <v>283</v>
      </c>
      <c r="C289" s="120" t="s">
        <v>2061</v>
      </c>
      <c r="D289" s="120" t="s">
        <v>2062</v>
      </c>
      <c r="E289" s="123">
        <f t="shared" si="18"/>
        <v>0</v>
      </c>
      <c r="F289" s="289">
        <f t="shared" si="19"/>
        <v>0</v>
      </c>
      <c r="G289" s="154"/>
      <c r="H289" s="154"/>
      <c r="I289" s="154"/>
      <c r="J289" s="154"/>
      <c r="K289" s="154"/>
      <c r="L289" s="154"/>
      <c r="M289" s="154"/>
      <c r="N289" s="154"/>
      <c r="O289" s="85" t="str">
        <f t="shared" si="17"/>
        <v> </v>
      </c>
    </row>
    <row r="290" spans="1:15" ht="18">
      <c r="A290" s="295">
        <f t="shared" si="20"/>
        <v>0</v>
      </c>
      <c r="B290" s="120">
        <v>284</v>
      </c>
      <c r="C290" s="120" t="s">
        <v>2063</v>
      </c>
      <c r="D290" s="120" t="s">
        <v>2064</v>
      </c>
      <c r="E290" s="123">
        <f t="shared" si="18"/>
        <v>0</v>
      </c>
      <c r="F290" s="289">
        <f t="shared" si="19"/>
        <v>0</v>
      </c>
      <c r="G290" s="154"/>
      <c r="H290" s="154"/>
      <c r="I290" s="154"/>
      <c r="J290" s="154"/>
      <c r="K290" s="154"/>
      <c r="L290" s="154"/>
      <c r="M290" s="154"/>
      <c r="N290" s="154"/>
      <c r="O290" s="85" t="str">
        <f t="shared" si="17"/>
        <v> </v>
      </c>
    </row>
    <row r="291" spans="1:15" ht="18">
      <c r="A291" s="295">
        <f t="shared" si="20"/>
        <v>0</v>
      </c>
      <c r="B291" s="120">
        <v>285</v>
      </c>
      <c r="C291" s="120" t="s">
        <v>2065</v>
      </c>
      <c r="D291" s="120" t="s">
        <v>2066</v>
      </c>
      <c r="E291" s="123">
        <f t="shared" si="18"/>
        <v>0</v>
      </c>
      <c r="F291" s="289">
        <f t="shared" si="19"/>
        <v>0</v>
      </c>
      <c r="G291" s="154"/>
      <c r="H291" s="154"/>
      <c r="I291" s="154"/>
      <c r="J291" s="154"/>
      <c r="K291" s="154"/>
      <c r="L291" s="154"/>
      <c r="M291" s="154"/>
      <c r="N291" s="154"/>
      <c r="O291" s="85" t="str">
        <f t="shared" si="17"/>
        <v> </v>
      </c>
    </row>
    <row r="292" spans="1:15" ht="18">
      <c r="A292" s="295">
        <f t="shared" si="20"/>
        <v>0</v>
      </c>
      <c r="B292" s="120">
        <v>286</v>
      </c>
      <c r="C292" s="120" t="s">
        <v>2067</v>
      </c>
      <c r="D292" s="120" t="s">
        <v>2068</v>
      </c>
      <c r="E292" s="123">
        <f t="shared" si="18"/>
        <v>0</v>
      </c>
      <c r="F292" s="289">
        <f t="shared" si="19"/>
        <v>0</v>
      </c>
      <c r="G292" s="154"/>
      <c r="H292" s="154"/>
      <c r="I292" s="154"/>
      <c r="J292" s="154"/>
      <c r="K292" s="154"/>
      <c r="L292" s="154"/>
      <c r="M292" s="154"/>
      <c r="N292" s="154"/>
      <c r="O292" s="85" t="str">
        <f t="shared" si="17"/>
        <v> </v>
      </c>
    </row>
    <row r="293" spans="1:15" ht="18">
      <c r="A293" s="295">
        <f t="shared" si="20"/>
        <v>0</v>
      </c>
      <c r="B293" s="120">
        <v>287</v>
      </c>
      <c r="C293" s="120" t="s">
        <v>2069</v>
      </c>
      <c r="D293" s="120" t="s">
        <v>2070</v>
      </c>
      <c r="E293" s="123">
        <f t="shared" si="18"/>
        <v>0</v>
      </c>
      <c r="F293" s="289">
        <f t="shared" si="19"/>
        <v>0</v>
      </c>
      <c r="G293" s="154"/>
      <c r="H293" s="154"/>
      <c r="I293" s="154"/>
      <c r="J293" s="154"/>
      <c r="K293" s="154"/>
      <c r="L293" s="154"/>
      <c r="M293" s="154"/>
      <c r="N293" s="154"/>
      <c r="O293" s="85" t="str">
        <f t="shared" si="17"/>
        <v> </v>
      </c>
    </row>
    <row r="294" spans="1:15" ht="18">
      <c r="A294" s="295">
        <f t="shared" si="20"/>
        <v>0</v>
      </c>
      <c r="B294" s="120">
        <v>288</v>
      </c>
      <c r="C294" s="120" t="s">
        <v>2071</v>
      </c>
      <c r="D294" s="120" t="s">
        <v>2072</v>
      </c>
      <c r="E294" s="123">
        <f t="shared" si="18"/>
        <v>0</v>
      </c>
      <c r="F294" s="289">
        <f t="shared" si="19"/>
        <v>0</v>
      </c>
      <c r="G294" s="154"/>
      <c r="H294" s="154"/>
      <c r="I294" s="154"/>
      <c r="J294" s="154"/>
      <c r="K294" s="154"/>
      <c r="L294" s="154"/>
      <c r="M294" s="154"/>
      <c r="N294" s="154"/>
      <c r="O294" s="85" t="str">
        <f t="shared" si="17"/>
        <v> </v>
      </c>
    </row>
    <row r="295" spans="1:15" ht="18">
      <c r="A295" s="295">
        <f t="shared" si="20"/>
        <v>0</v>
      </c>
      <c r="B295" s="120">
        <v>289</v>
      </c>
      <c r="C295" s="120" t="s">
        <v>2073</v>
      </c>
      <c r="D295" s="120" t="s">
        <v>2074</v>
      </c>
      <c r="E295" s="123">
        <f t="shared" si="18"/>
        <v>0</v>
      </c>
      <c r="F295" s="289">
        <f t="shared" si="19"/>
        <v>0</v>
      </c>
      <c r="G295" s="154"/>
      <c r="H295" s="154"/>
      <c r="I295" s="154"/>
      <c r="J295" s="154"/>
      <c r="K295" s="154"/>
      <c r="L295" s="154"/>
      <c r="M295" s="154"/>
      <c r="N295" s="154"/>
      <c r="O295" s="85" t="str">
        <f t="shared" si="17"/>
        <v> </v>
      </c>
    </row>
    <row r="296" spans="1:15" ht="18">
      <c r="A296" s="295">
        <f t="shared" si="20"/>
        <v>0</v>
      </c>
      <c r="B296" s="120">
        <v>290</v>
      </c>
      <c r="C296" s="120" t="s">
        <v>2075</v>
      </c>
      <c r="D296" s="120" t="s">
        <v>2076</v>
      </c>
      <c r="E296" s="123">
        <f t="shared" si="18"/>
        <v>0</v>
      </c>
      <c r="F296" s="289">
        <f t="shared" si="19"/>
        <v>0</v>
      </c>
      <c r="G296" s="154"/>
      <c r="H296" s="154"/>
      <c r="I296" s="154"/>
      <c r="J296" s="154"/>
      <c r="K296" s="154"/>
      <c r="L296" s="154"/>
      <c r="M296" s="154"/>
      <c r="N296" s="154"/>
      <c r="O296" s="85" t="str">
        <f t="shared" si="17"/>
        <v> </v>
      </c>
    </row>
    <row r="297" spans="1:15" ht="18">
      <c r="A297" s="295">
        <f t="shared" si="20"/>
        <v>0</v>
      </c>
      <c r="B297" s="120">
        <v>291</v>
      </c>
      <c r="C297" s="120" t="s">
        <v>2077</v>
      </c>
      <c r="D297" s="120" t="s">
        <v>2078</v>
      </c>
      <c r="E297" s="123">
        <f t="shared" si="18"/>
        <v>0</v>
      </c>
      <c r="F297" s="289">
        <f t="shared" si="19"/>
        <v>0</v>
      </c>
      <c r="G297" s="154"/>
      <c r="H297" s="154"/>
      <c r="I297" s="154"/>
      <c r="J297" s="154"/>
      <c r="K297" s="154"/>
      <c r="L297" s="154"/>
      <c r="M297" s="154"/>
      <c r="N297" s="154"/>
      <c r="O297" s="85" t="str">
        <f t="shared" si="17"/>
        <v> </v>
      </c>
    </row>
    <row r="298" spans="1:15" ht="18">
      <c r="A298" s="295">
        <f t="shared" si="20"/>
        <v>0</v>
      </c>
      <c r="B298" s="120">
        <v>292</v>
      </c>
      <c r="C298" s="120" t="s">
        <v>2079</v>
      </c>
      <c r="D298" s="120" t="s">
        <v>2080</v>
      </c>
      <c r="E298" s="123">
        <f t="shared" si="18"/>
        <v>0</v>
      </c>
      <c r="F298" s="289">
        <f t="shared" si="19"/>
        <v>0</v>
      </c>
      <c r="G298" s="154"/>
      <c r="H298" s="154"/>
      <c r="I298" s="154"/>
      <c r="J298" s="154"/>
      <c r="K298" s="154"/>
      <c r="L298" s="154"/>
      <c r="M298" s="154"/>
      <c r="N298" s="154"/>
      <c r="O298" s="85" t="str">
        <f t="shared" si="17"/>
        <v> </v>
      </c>
    </row>
    <row r="299" spans="1:15" ht="18">
      <c r="A299" s="295">
        <f t="shared" si="20"/>
        <v>0</v>
      </c>
      <c r="B299" s="120">
        <v>293</v>
      </c>
      <c r="C299" s="120" t="s">
        <v>2081</v>
      </c>
      <c r="D299" s="120" t="s">
        <v>2082</v>
      </c>
      <c r="E299" s="123">
        <f t="shared" si="18"/>
        <v>0</v>
      </c>
      <c r="F299" s="289">
        <f t="shared" si="19"/>
        <v>0</v>
      </c>
      <c r="G299" s="154"/>
      <c r="H299" s="154"/>
      <c r="I299" s="154"/>
      <c r="J299" s="154"/>
      <c r="K299" s="154"/>
      <c r="L299" s="154"/>
      <c r="M299" s="154"/>
      <c r="N299" s="154"/>
      <c r="O299" s="85" t="str">
        <f t="shared" si="17"/>
        <v> </v>
      </c>
    </row>
    <row r="300" spans="1:15" ht="18">
      <c r="A300" s="295">
        <f t="shared" si="20"/>
        <v>0</v>
      </c>
      <c r="B300" s="120">
        <v>294</v>
      </c>
      <c r="C300" s="120" t="s">
        <v>2083</v>
      </c>
      <c r="D300" s="120" t="s">
        <v>2084</v>
      </c>
      <c r="E300" s="123">
        <f t="shared" si="18"/>
        <v>0</v>
      </c>
      <c r="F300" s="289">
        <f t="shared" si="19"/>
        <v>0</v>
      </c>
      <c r="G300" s="154"/>
      <c r="H300" s="154"/>
      <c r="I300" s="154"/>
      <c r="J300" s="154"/>
      <c r="K300" s="154"/>
      <c r="L300" s="154"/>
      <c r="M300" s="154"/>
      <c r="N300" s="154"/>
      <c r="O300" s="85" t="str">
        <f t="shared" si="17"/>
        <v> </v>
      </c>
    </row>
    <row r="301" spans="1:15" ht="18">
      <c r="A301" s="295">
        <f t="shared" si="20"/>
        <v>0</v>
      </c>
      <c r="B301" s="120">
        <v>295</v>
      </c>
      <c r="C301" s="120" t="s">
        <v>2085</v>
      </c>
      <c r="D301" s="120" t="s">
        <v>2086</v>
      </c>
      <c r="E301" s="123">
        <f t="shared" si="18"/>
        <v>0</v>
      </c>
      <c r="F301" s="289">
        <f t="shared" si="19"/>
        <v>0</v>
      </c>
      <c r="G301" s="154"/>
      <c r="H301" s="154"/>
      <c r="I301" s="154"/>
      <c r="J301" s="154"/>
      <c r="K301" s="154"/>
      <c r="L301" s="154"/>
      <c r="M301" s="154"/>
      <c r="N301" s="154"/>
      <c r="O301" s="85" t="str">
        <f t="shared" si="17"/>
        <v> </v>
      </c>
    </row>
    <row r="302" spans="1:15" ht="18">
      <c r="A302" s="295">
        <f t="shared" si="20"/>
        <v>0</v>
      </c>
      <c r="B302" s="120">
        <v>296</v>
      </c>
      <c r="C302" s="120" t="s">
        <v>2087</v>
      </c>
      <c r="D302" s="120" t="s">
        <v>2088</v>
      </c>
      <c r="E302" s="123">
        <f t="shared" si="18"/>
        <v>0</v>
      </c>
      <c r="F302" s="289">
        <f t="shared" si="19"/>
        <v>0</v>
      </c>
      <c r="G302" s="154"/>
      <c r="H302" s="154"/>
      <c r="I302" s="154"/>
      <c r="J302" s="154"/>
      <c r="K302" s="154"/>
      <c r="L302" s="154"/>
      <c r="M302" s="154"/>
      <c r="N302" s="154"/>
      <c r="O302" s="85" t="str">
        <f t="shared" si="17"/>
        <v> </v>
      </c>
    </row>
    <row r="303" spans="1:15" ht="18">
      <c r="A303" s="295">
        <f t="shared" si="20"/>
        <v>0</v>
      </c>
      <c r="B303" s="120">
        <v>297</v>
      </c>
      <c r="C303" s="120" t="s">
        <v>2089</v>
      </c>
      <c r="D303" s="120" t="s">
        <v>2090</v>
      </c>
      <c r="E303" s="123">
        <f t="shared" si="18"/>
        <v>0</v>
      </c>
      <c r="F303" s="289">
        <f t="shared" si="19"/>
        <v>0</v>
      </c>
      <c r="G303" s="154"/>
      <c r="H303" s="154"/>
      <c r="I303" s="154"/>
      <c r="J303" s="154"/>
      <c r="K303" s="154"/>
      <c r="L303" s="154"/>
      <c r="M303" s="154"/>
      <c r="N303" s="154"/>
      <c r="O303" s="85" t="str">
        <f t="shared" si="17"/>
        <v> </v>
      </c>
    </row>
    <row r="304" spans="1:15" ht="18">
      <c r="A304" s="295">
        <f t="shared" si="20"/>
        <v>0</v>
      </c>
      <c r="B304" s="120">
        <v>298</v>
      </c>
      <c r="C304" s="120" t="s">
        <v>2091</v>
      </c>
      <c r="D304" s="120" t="s">
        <v>2092</v>
      </c>
      <c r="E304" s="123">
        <f t="shared" si="18"/>
        <v>0</v>
      </c>
      <c r="F304" s="289">
        <f t="shared" si="19"/>
        <v>0</v>
      </c>
      <c r="G304" s="154"/>
      <c r="H304" s="154"/>
      <c r="I304" s="154"/>
      <c r="J304" s="154"/>
      <c r="K304" s="154"/>
      <c r="L304" s="154"/>
      <c r="M304" s="154"/>
      <c r="N304" s="154"/>
      <c r="O304" s="85" t="str">
        <f t="shared" si="17"/>
        <v> </v>
      </c>
    </row>
    <row r="305" spans="1:15" ht="18">
      <c r="A305" s="295">
        <f t="shared" si="20"/>
        <v>0</v>
      </c>
      <c r="B305" s="120">
        <v>299</v>
      </c>
      <c r="C305" s="120" t="s">
        <v>2093</v>
      </c>
      <c r="D305" s="120" t="s">
        <v>2094</v>
      </c>
      <c r="E305" s="123">
        <f t="shared" si="18"/>
        <v>0</v>
      </c>
      <c r="F305" s="289">
        <f t="shared" si="19"/>
        <v>0</v>
      </c>
      <c r="G305" s="155" t="b">
        <v>0</v>
      </c>
      <c r="H305" s="155" t="b">
        <v>0</v>
      </c>
      <c r="I305" s="155" t="b">
        <v>0</v>
      </c>
      <c r="J305" s="155" t="b">
        <v>0</v>
      </c>
      <c r="K305" s="154"/>
      <c r="L305" s="154"/>
      <c r="M305" s="154"/>
      <c r="N305" s="154"/>
      <c r="O305" s="85" t="str">
        <f t="shared" si="17"/>
        <v> </v>
      </c>
    </row>
    <row r="306" spans="1:15" ht="18">
      <c r="A306" s="295">
        <f t="shared" si="20"/>
        <v>0</v>
      </c>
      <c r="B306" s="120">
        <v>300</v>
      </c>
      <c r="C306" s="120" t="s">
        <v>2095</v>
      </c>
      <c r="D306" s="120" t="s">
        <v>2096</v>
      </c>
      <c r="E306" s="123">
        <f t="shared" si="18"/>
        <v>0</v>
      </c>
      <c r="F306" s="289">
        <f t="shared" si="19"/>
        <v>0</v>
      </c>
      <c r="G306" s="155" t="b">
        <v>0</v>
      </c>
      <c r="H306" s="155" t="b">
        <v>0</v>
      </c>
      <c r="I306" s="155" t="b">
        <v>0</v>
      </c>
      <c r="J306" s="155" t="b">
        <v>0</v>
      </c>
      <c r="K306" s="154"/>
      <c r="L306" s="154"/>
      <c r="M306" s="154"/>
      <c r="N306" s="154"/>
      <c r="O306" s="85" t="str">
        <f t="shared" si="17"/>
        <v> </v>
      </c>
    </row>
    <row r="307" spans="1:15" ht="18">
      <c r="A307" s="295">
        <f t="shared" si="20"/>
        <v>0</v>
      </c>
      <c r="B307" s="120">
        <v>301</v>
      </c>
      <c r="C307" s="120" t="s">
        <v>2097</v>
      </c>
      <c r="D307" s="120" t="s">
        <v>2098</v>
      </c>
      <c r="E307" s="123">
        <f t="shared" si="18"/>
        <v>0</v>
      </c>
      <c r="F307" s="289">
        <f t="shared" si="19"/>
        <v>0</v>
      </c>
      <c r="G307" s="155" t="b">
        <v>0</v>
      </c>
      <c r="H307" s="155" t="b">
        <v>0</v>
      </c>
      <c r="I307" s="154"/>
      <c r="J307" s="154"/>
      <c r="K307" s="154"/>
      <c r="L307" s="154"/>
      <c r="M307" s="154"/>
      <c r="N307" s="154"/>
      <c r="O307" s="85" t="str">
        <f t="shared" si="17"/>
        <v> </v>
      </c>
    </row>
    <row r="308" spans="1:15" ht="18">
      <c r="A308" s="295">
        <f t="shared" si="20"/>
        <v>0</v>
      </c>
      <c r="B308" s="120">
        <v>302</v>
      </c>
      <c r="C308" s="120" t="s">
        <v>2099</v>
      </c>
      <c r="D308" s="120" t="s">
        <v>2100</v>
      </c>
      <c r="E308" s="123">
        <f t="shared" si="18"/>
        <v>0</v>
      </c>
      <c r="F308" s="289">
        <f t="shared" si="19"/>
        <v>0</v>
      </c>
      <c r="G308" s="155" t="b">
        <v>0</v>
      </c>
      <c r="H308" s="155" t="b">
        <v>0</v>
      </c>
      <c r="I308" s="154"/>
      <c r="J308" s="154"/>
      <c r="K308" s="154"/>
      <c r="L308" s="154"/>
      <c r="M308" s="154"/>
      <c r="N308" s="154"/>
      <c r="O308" s="85" t="str">
        <f t="shared" si="17"/>
        <v> </v>
      </c>
    </row>
    <row r="309" spans="1:15" ht="18">
      <c r="A309" s="295">
        <f t="shared" si="20"/>
        <v>0</v>
      </c>
      <c r="B309" s="120">
        <v>303</v>
      </c>
      <c r="C309" s="120" t="s">
        <v>2101</v>
      </c>
      <c r="D309" s="120" t="s">
        <v>2102</v>
      </c>
      <c r="E309" s="123">
        <f t="shared" si="18"/>
        <v>0</v>
      </c>
      <c r="F309" s="289">
        <f t="shared" si="19"/>
        <v>0</v>
      </c>
      <c r="G309" s="154"/>
      <c r="H309" s="154"/>
      <c r="I309" s="154"/>
      <c r="J309" s="154"/>
      <c r="K309" s="154"/>
      <c r="L309" s="154"/>
      <c r="M309" s="154"/>
      <c r="N309" s="154"/>
      <c r="O309" s="85" t="str">
        <f t="shared" si="17"/>
        <v> </v>
      </c>
    </row>
    <row r="310" spans="1:15" ht="18">
      <c r="A310" s="295">
        <f t="shared" si="20"/>
        <v>0</v>
      </c>
      <c r="B310" s="120">
        <v>304</v>
      </c>
      <c r="C310" s="120" t="s">
        <v>2103</v>
      </c>
      <c r="D310" s="120" t="s">
        <v>2104</v>
      </c>
      <c r="E310" s="123">
        <f t="shared" si="18"/>
        <v>0</v>
      </c>
      <c r="F310" s="289">
        <f t="shared" si="19"/>
        <v>0</v>
      </c>
      <c r="G310" s="154"/>
      <c r="H310" s="154"/>
      <c r="I310" s="154"/>
      <c r="J310" s="154"/>
      <c r="K310" s="154"/>
      <c r="L310" s="154"/>
      <c r="M310" s="154"/>
      <c r="N310" s="154"/>
      <c r="O310" s="85" t="str">
        <f t="shared" si="17"/>
        <v> </v>
      </c>
    </row>
    <row r="311" spans="1:15" ht="18">
      <c r="A311" s="295">
        <f t="shared" si="20"/>
        <v>0</v>
      </c>
      <c r="B311" s="120">
        <v>305</v>
      </c>
      <c r="C311" s="120" t="s">
        <v>2105</v>
      </c>
      <c r="D311" s="120" t="s">
        <v>2106</v>
      </c>
      <c r="E311" s="123">
        <f t="shared" si="18"/>
        <v>0</v>
      </c>
      <c r="F311" s="289">
        <f t="shared" si="19"/>
        <v>0</v>
      </c>
      <c r="G311" s="154"/>
      <c r="H311" s="154"/>
      <c r="I311" s="154"/>
      <c r="J311" s="154"/>
      <c r="K311" s="154"/>
      <c r="L311" s="154"/>
      <c r="M311" s="154"/>
      <c r="N311" s="154"/>
      <c r="O311" s="85" t="str">
        <f t="shared" si="17"/>
        <v> </v>
      </c>
    </row>
    <row r="312" spans="1:15" ht="18">
      <c r="A312" s="295">
        <f t="shared" si="20"/>
        <v>0</v>
      </c>
      <c r="B312" s="120">
        <v>306</v>
      </c>
      <c r="C312" s="120" t="s">
        <v>2107</v>
      </c>
      <c r="D312" s="120" t="s">
        <v>2108</v>
      </c>
      <c r="E312" s="123">
        <f t="shared" si="18"/>
        <v>0</v>
      </c>
      <c r="F312" s="289">
        <f t="shared" si="19"/>
        <v>0</v>
      </c>
      <c r="G312" s="155" t="b">
        <v>0</v>
      </c>
      <c r="H312" s="155" t="b">
        <v>0</v>
      </c>
      <c r="I312" s="154"/>
      <c r="J312" s="154"/>
      <c r="K312" s="154"/>
      <c r="L312" s="154"/>
      <c r="M312" s="154"/>
      <c r="N312" s="154"/>
      <c r="O312" s="85" t="str">
        <f t="shared" si="17"/>
        <v> </v>
      </c>
    </row>
    <row r="313" spans="1:15" ht="18">
      <c r="A313" s="295">
        <f t="shared" si="20"/>
        <v>0</v>
      </c>
      <c r="B313" s="120">
        <v>307</v>
      </c>
      <c r="C313" s="120" t="s">
        <v>2109</v>
      </c>
      <c r="D313" s="120" t="s">
        <v>2110</v>
      </c>
      <c r="E313" s="123">
        <f t="shared" si="18"/>
        <v>0</v>
      </c>
      <c r="F313" s="289">
        <f t="shared" si="19"/>
        <v>0</v>
      </c>
      <c r="G313" s="155" t="b">
        <v>0</v>
      </c>
      <c r="H313" s="155" t="b">
        <v>0</v>
      </c>
      <c r="I313" s="154"/>
      <c r="J313" s="154"/>
      <c r="K313" s="154"/>
      <c r="L313" s="154"/>
      <c r="M313" s="154"/>
      <c r="N313" s="154"/>
      <c r="O313" s="85" t="str">
        <f t="shared" si="17"/>
        <v> </v>
      </c>
    </row>
    <row r="314" spans="1:15" ht="18">
      <c r="A314" s="295">
        <f t="shared" si="20"/>
        <v>0</v>
      </c>
      <c r="B314" s="120">
        <v>308</v>
      </c>
      <c r="C314" s="120" t="s">
        <v>2111</v>
      </c>
      <c r="D314" s="120" t="s">
        <v>2112</v>
      </c>
      <c r="E314" s="123">
        <f t="shared" si="18"/>
        <v>0</v>
      </c>
      <c r="F314" s="289">
        <f t="shared" si="19"/>
        <v>0</v>
      </c>
      <c r="G314" s="155" t="b">
        <v>0</v>
      </c>
      <c r="H314" s="155" t="b">
        <v>0</v>
      </c>
      <c r="I314" s="154"/>
      <c r="J314" s="154"/>
      <c r="K314" s="154"/>
      <c r="L314" s="154"/>
      <c r="M314" s="154"/>
      <c r="N314" s="154"/>
      <c r="O314" s="85" t="str">
        <f t="shared" si="17"/>
        <v> </v>
      </c>
    </row>
    <row r="315" spans="1:15" ht="18">
      <c r="A315" s="295">
        <f t="shared" si="20"/>
        <v>0</v>
      </c>
      <c r="B315" s="120">
        <v>309</v>
      </c>
      <c r="C315" s="120" t="s">
        <v>2113</v>
      </c>
      <c r="D315" s="120" t="s">
        <v>2114</v>
      </c>
      <c r="E315" s="123">
        <f t="shared" si="18"/>
        <v>0</v>
      </c>
      <c r="F315" s="289">
        <f t="shared" si="19"/>
        <v>0</v>
      </c>
      <c r="G315" s="155" t="b">
        <v>0</v>
      </c>
      <c r="H315" s="155" t="b">
        <v>0</v>
      </c>
      <c r="I315" s="154"/>
      <c r="J315" s="154"/>
      <c r="K315" s="154"/>
      <c r="L315" s="154"/>
      <c r="M315" s="154"/>
      <c r="N315" s="154"/>
      <c r="O315" s="85" t="str">
        <f t="shared" si="17"/>
        <v> </v>
      </c>
    </row>
    <row r="316" spans="1:15" ht="18">
      <c r="A316" s="295">
        <f t="shared" si="20"/>
        <v>0</v>
      </c>
      <c r="B316" s="120">
        <v>310</v>
      </c>
      <c r="C316" s="120" t="s">
        <v>2115</v>
      </c>
      <c r="D316" s="120" t="s">
        <v>2116</v>
      </c>
      <c r="E316" s="123">
        <f t="shared" si="18"/>
        <v>0</v>
      </c>
      <c r="F316" s="289">
        <f t="shared" si="19"/>
        <v>0</v>
      </c>
      <c r="G316" s="155" t="b">
        <v>0</v>
      </c>
      <c r="H316" s="155" t="b">
        <v>0</v>
      </c>
      <c r="I316" s="154"/>
      <c r="J316" s="154"/>
      <c r="K316" s="154"/>
      <c r="L316" s="154"/>
      <c r="M316" s="154"/>
      <c r="N316" s="154"/>
      <c r="O316" s="85" t="str">
        <f t="shared" si="17"/>
        <v> </v>
      </c>
    </row>
    <row r="317" spans="1:15" ht="18">
      <c r="A317" s="295">
        <f t="shared" si="20"/>
        <v>0</v>
      </c>
      <c r="B317" s="120">
        <v>311</v>
      </c>
      <c r="C317" s="120" t="s">
        <v>2117</v>
      </c>
      <c r="D317" s="120" t="s">
        <v>2118</v>
      </c>
      <c r="E317" s="123">
        <f t="shared" si="18"/>
        <v>0</v>
      </c>
      <c r="F317" s="289">
        <f t="shared" si="19"/>
        <v>0</v>
      </c>
      <c r="G317" s="155" t="b">
        <v>0</v>
      </c>
      <c r="H317" s="155" t="b">
        <v>0</v>
      </c>
      <c r="I317" s="154"/>
      <c r="J317" s="154"/>
      <c r="K317" s="154"/>
      <c r="L317" s="154"/>
      <c r="M317" s="154"/>
      <c r="N317" s="154"/>
      <c r="O317" s="85" t="str">
        <f t="shared" si="17"/>
        <v> </v>
      </c>
    </row>
    <row r="318" spans="1:15" ht="18">
      <c r="A318" s="295">
        <f t="shared" si="20"/>
        <v>0</v>
      </c>
      <c r="B318" s="120">
        <v>312</v>
      </c>
      <c r="C318" s="120" t="s">
        <v>2119</v>
      </c>
      <c r="D318" s="120" t="s">
        <v>2120</v>
      </c>
      <c r="E318" s="123">
        <f t="shared" si="18"/>
        <v>0</v>
      </c>
      <c r="F318" s="289">
        <f t="shared" si="19"/>
        <v>0</v>
      </c>
      <c r="G318" s="154"/>
      <c r="H318" s="154"/>
      <c r="I318" s="154"/>
      <c r="J318" s="154"/>
      <c r="K318" s="154"/>
      <c r="L318" s="154"/>
      <c r="M318" s="154"/>
      <c r="N318" s="154"/>
      <c r="O318" s="85" t="str">
        <f t="shared" si="17"/>
        <v> </v>
      </c>
    </row>
    <row r="319" spans="1:15" ht="18">
      <c r="A319" s="295">
        <f t="shared" si="20"/>
        <v>0</v>
      </c>
      <c r="B319" s="120">
        <v>313</v>
      </c>
      <c r="C319" s="120" t="s">
        <v>2121</v>
      </c>
      <c r="D319" s="120" t="s">
        <v>2122</v>
      </c>
      <c r="E319" s="123">
        <f t="shared" si="18"/>
        <v>0</v>
      </c>
      <c r="F319" s="289">
        <f t="shared" si="19"/>
        <v>0</v>
      </c>
      <c r="G319" s="154"/>
      <c r="H319" s="154"/>
      <c r="I319" s="154"/>
      <c r="J319" s="154"/>
      <c r="K319" s="154"/>
      <c r="L319" s="154"/>
      <c r="M319" s="154"/>
      <c r="N319" s="154"/>
      <c r="O319" s="85" t="str">
        <f t="shared" si="17"/>
        <v> </v>
      </c>
    </row>
    <row r="320" spans="1:15" ht="18">
      <c r="A320" s="295">
        <f t="shared" si="20"/>
        <v>0</v>
      </c>
      <c r="B320" s="120">
        <v>314</v>
      </c>
      <c r="C320" s="120" t="s">
        <v>0</v>
      </c>
      <c r="D320" s="120" t="s">
        <v>1</v>
      </c>
      <c r="E320" s="123">
        <f t="shared" si="18"/>
        <v>0</v>
      </c>
      <c r="F320" s="289">
        <f t="shared" si="19"/>
        <v>0</v>
      </c>
      <c r="G320" s="154"/>
      <c r="H320" s="154"/>
      <c r="I320" s="154"/>
      <c r="J320" s="154"/>
      <c r="K320" s="154"/>
      <c r="L320" s="154"/>
      <c r="M320" s="154"/>
      <c r="N320" s="154"/>
      <c r="O320" s="85" t="str">
        <f t="shared" si="17"/>
        <v> </v>
      </c>
    </row>
    <row r="321" spans="1:15" ht="18">
      <c r="A321" s="295">
        <f t="shared" si="20"/>
        <v>0</v>
      </c>
      <c r="B321" s="120">
        <v>315</v>
      </c>
      <c r="C321" s="120" t="s">
        <v>2</v>
      </c>
      <c r="D321" s="120" t="s">
        <v>3</v>
      </c>
      <c r="E321" s="123">
        <f t="shared" si="18"/>
        <v>0</v>
      </c>
      <c r="F321" s="289">
        <f t="shared" si="19"/>
        <v>0</v>
      </c>
      <c r="G321" s="154"/>
      <c r="H321" s="154"/>
      <c r="I321" s="154"/>
      <c r="J321" s="154"/>
      <c r="K321" s="154"/>
      <c r="L321" s="154"/>
      <c r="M321" s="154"/>
      <c r="N321" s="154"/>
      <c r="O321" s="85" t="str">
        <f t="shared" si="17"/>
        <v> </v>
      </c>
    </row>
    <row r="322" spans="1:15" ht="18">
      <c r="A322" s="295">
        <f t="shared" si="20"/>
        <v>0</v>
      </c>
      <c r="B322" s="120">
        <v>316</v>
      </c>
      <c r="C322" s="120" t="s">
        <v>4</v>
      </c>
      <c r="D322" s="120" t="s">
        <v>5</v>
      </c>
      <c r="E322" s="123">
        <f t="shared" si="18"/>
        <v>0</v>
      </c>
      <c r="F322" s="289">
        <f t="shared" si="19"/>
        <v>0</v>
      </c>
      <c r="G322" s="154"/>
      <c r="H322" s="154"/>
      <c r="I322" s="154"/>
      <c r="J322" s="154"/>
      <c r="K322" s="154"/>
      <c r="L322" s="154"/>
      <c r="M322" s="154"/>
      <c r="N322" s="154"/>
      <c r="O322" s="85" t="str">
        <f t="shared" si="17"/>
        <v> </v>
      </c>
    </row>
    <row r="323" spans="1:15" ht="18">
      <c r="A323" s="295">
        <f t="shared" si="20"/>
        <v>0</v>
      </c>
      <c r="B323" s="120">
        <v>317</v>
      </c>
      <c r="C323" s="120" t="s">
        <v>6</v>
      </c>
      <c r="D323" s="120" t="s">
        <v>7</v>
      </c>
      <c r="E323" s="123">
        <f t="shared" si="18"/>
        <v>0</v>
      </c>
      <c r="F323" s="289">
        <f t="shared" si="19"/>
        <v>0</v>
      </c>
      <c r="G323" s="154"/>
      <c r="H323" s="154"/>
      <c r="I323" s="154"/>
      <c r="J323" s="154"/>
      <c r="K323" s="154"/>
      <c r="L323" s="154"/>
      <c r="M323" s="154"/>
      <c r="N323" s="154"/>
      <c r="O323" s="85" t="str">
        <f t="shared" si="17"/>
        <v> </v>
      </c>
    </row>
    <row r="324" spans="1:15" ht="18">
      <c r="A324" s="295">
        <f t="shared" si="20"/>
        <v>0</v>
      </c>
      <c r="B324" s="120">
        <v>318</v>
      </c>
      <c r="C324" s="120" t="s">
        <v>8</v>
      </c>
      <c r="D324" s="120" t="s">
        <v>9</v>
      </c>
      <c r="E324" s="123">
        <f t="shared" si="18"/>
        <v>0</v>
      </c>
      <c r="F324" s="289">
        <f t="shared" si="19"/>
        <v>0</v>
      </c>
      <c r="G324" s="154"/>
      <c r="H324" s="154"/>
      <c r="I324" s="154"/>
      <c r="J324" s="154"/>
      <c r="K324" s="154"/>
      <c r="L324" s="154"/>
      <c r="M324" s="154"/>
      <c r="N324" s="154"/>
      <c r="O324" s="85" t="str">
        <f t="shared" si="17"/>
        <v> </v>
      </c>
    </row>
    <row r="325" spans="1:15" ht="18">
      <c r="A325" s="295">
        <f t="shared" si="20"/>
        <v>0</v>
      </c>
      <c r="B325" s="120">
        <v>319</v>
      </c>
      <c r="C325" s="120" t="s">
        <v>10</v>
      </c>
      <c r="D325" s="120" t="s">
        <v>11</v>
      </c>
      <c r="E325" s="123">
        <f t="shared" si="18"/>
        <v>0</v>
      </c>
      <c r="F325" s="289">
        <f t="shared" si="19"/>
        <v>0</v>
      </c>
      <c r="G325" s="154"/>
      <c r="H325" s="154"/>
      <c r="I325" s="154"/>
      <c r="J325" s="154"/>
      <c r="K325" s="154"/>
      <c r="L325" s="154"/>
      <c r="M325" s="154"/>
      <c r="N325" s="154"/>
      <c r="O325" s="85" t="str">
        <f t="shared" si="17"/>
        <v> </v>
      </c>
    </row>
    <row r="326" spans="1:15" ht="18">
      <c r="A326" s="295">
        <f t="shared" si="20"/>
        <v>0</v>
      </c>
      <c r="B326" s="120">
        <v>320</v>
      </c>
      <c r="C326" s="120" t="s">
        <v>12</v>
      </c>
      <c r="D326" s="120" t="s">
        <v>13</v>
      </c>
      <c r="E326" s="123">
        <f t="shared" si="18"/>
        <v>0</v>
      </c>
      <c r="F326" s="289">
        <f t="shared" si="19"/>
        <v>0</v>
      </c>
      <c r="G326" s="154"/>
      <c r="H326" s="154"/>
      <c r="I326" s="154"/>
      <c r="J326" s="154"/>
      <c r="K326" s="154"/>
      <c r="L326" s="154"/>
      <c r="M326" s="154"/>
      <c r="N326" s="154"/>
      <c r="O326" s="85" t="str">
        <f aca="true" t="shared" si="21" ref="O326:O389">IF(E326&gt;=F326," ","GRESIT- TOTAL &lt; DECIT  FEMEI  ")</f>
        <v> </v>
      </c>
    </row>
    <row r="327" spans="1:15" ht="18">
      <c r="A327" s="295">
        <f t="shared" si="20"/>
        <v>0</v>
      </c>
      <c r="B327" s="120">
        <v>321</v>
      </c>
      <c r="C327" s="120" t="s">
        <v>14</v>
      </c>
      <c r="D327" s="120" t="s">
        <v>15</v>
      </c>
      <c r="E327" s="123">
        <f aca="true" t="shared" si="22" ref="E327:E390">G327+I327+K327+M327</f>
        <v>0</v>
      </c>
      <c r="F327" s="289">
        <f aca="true" t="shared" si="23" ref="F327:F390">H327+J327+L327+N327</f>
        <v>0</v>
      </c>
      <c r="G327" s="154"/>
      <c r="H327" s="154"/>
      <c r="I327" s="154"/>
      <c r="J327" s="154"/>
      <c r="K327" s="154"/>
      <c r="L327" s="154"/>
      <c r="M327" s="154"/>
      <c r="N327" s="154"/>
      <c r="O327" s="85" t="str">
        <f t="shared" si="21"/>
        <v> </v>
      </c>
    </row>
    <row r="328" spans="1:15" ht="18">
      <c r="A328" s="295">
        <f aca="true" t="shared" si="24" ref="A328:A391">+A327</f>
        <v>0</v>
      </c>
      <c r="B328" s="120">
        <v>322</v>
      </c>
      <c r="C328" s="120" t="s">
        <v>16</v>
      </c>
      <c r="D328" s="120" t="s">
        <v>17</v>
      </c>
      <c r="E328" s="123">
        <f t="shared" si="22"/>
        <v>0</v>
      </c>
      <c r="F328" s="289">
        <f t="shared" si="23"/>
        <v>0</v>
      </c>
      <c r="G328" s="154"/>
      <c r="H328" s="154"/>
      <c r="I328" s="154"/>
      <c r="J328" s="154"/>
      <c r="K328" s="154"/>
      <c r="L328" s="154"/>
      <c r="M328" s="154"/>
      <c r="N328" s="154"/>
      <c r="O328" s="85" t="str">
        <f t="shared" si="21"/>
        <v> </v>
      </c>
    </row>
    <row r="329" spans="1:15" ht="18">
      <c r="A329" s="295">
        <f t="shared" si="24"/>
        <v>0</v>
      </c>
      <c r="B329" s="120">
        <v>323</v>
      </c>
      <c r="C329" s="120" t="s">
        <v>18</v>
      </c>
      <c r="D329" s="120" t="s">
        <v>19</v>
      </c>
      <c r="E329" s="123">
        <f t="shared" si="22"/>
        <v>0</v>
      </c>
      <c r="F329" s="289">
        <f t="shared" si="23"/>
        <v>0</v>
      </c>
      <c r="G329" s="154"/>
      <c r="H329" s="154"/>
      <c r="I329" s="154"/>
      <c r="J329" s="154"/>
      <c r="K329" s="154"/>
      <c r="L329" s="154"/>
      <c r="M329" s="154"/>
      <c r="N329" s="154"/>
      <c r="O329" s="85" t="str">
        <f t="shared" si="21"/>
        <v> </v>
      </c>
    </row>
    <row r="330" spans="1:15" ht="18">
      <c r="A330" s="295">
        <f t="shared" si="24"/>
        <v>0</v>
      </c>
      <c r="B330" s="120">
        <v>324</v>
      </c>
      <c r="C330" s="120" t="s">
        <v>20</v>
      </c>
      <c r="D330" s="120" t="s">
        <v>21</v>
      </c>
      <c r="E330" s="123">
        <f t="shared" si="22"/>
        <v>0</v>
      </c>
      <c r="F330" s="289">
        <f t="shared" si="23"/>
        <v>0</v>
      </c>
      <c r="G330" s="154"/>
      <c r="H330" s="154"/>
      <c r="I330" s="154"/>
      <c r="J330" s="154"/>
      <c r="K330" s="154"/>
      <c r="L330" s="154"/>
      <c r="M330" s="154"/>
      <c r="N330" s="154"/>
      <c r="O330" s="85" t="str">
        <f t="shared" si="21"/>
        <v> </v>
      </c>
    </row>
    <row r="331" spans="1:15" ht="18">
      <c r="A331" s="295">
        <f t="shared" si="24"/>
        <v>0</v>
      </c>
      <c r="B331" s="120">
        <v>325</v>
      </c>
      <c r="C331" s="120" t="s">
        <v>22</v>
      </c>
      <c r="D331" s="120" t="s">
        <v>23</v>
      </c>
      <c r="E331" s="123">
        <f t="shared" si="22"/>
        <v>0</v>
      </c>
      <c r="F331" s="289">
        <f t="shared" si="23"/>
        <v>0</v>
      </c>
      <c r="G331" s="154"/>
      <c r="H331" s="154"/>
      <c r="I331" s="154"/>
      <c r="J331" s="154"/>
      <c r="K331" s="154"/>
      <c r="L331" s="154"/>
      <c r="M331" s="154"/>
      <c r="N331" s="154"/>
      <c r="O331" s="85" t="str">
        <f t="shared" si="21"/>
        <v> </v>
      </c>
    </row>
    <row r="332" spans="1:15" ht="18">
      <c r="A332" s="295">
        <f t="shared" si="24"/>
        <v>0</v>
      </c>
      <c r="B332" s="120">
        <v>326</v>
      </c>
      <c r="C332" s="120" t="s">
        <v>24</v>
      </c>
      <c r="D332" s="120" t="s">
        <v>25</v>
      </c>
      <c r="E332" s="123">
        <f t="shared" si="22"/>
        <v>0</v>
      </c>
      <c r="F332" s="289">
        <f t="shared" si="23"/>
        <v>0</v>
      </c>
      <c r="G332" s="154"/>
      <c r="H332" s="154"/>
      <c r="I332" s="154"/>
      <c r="J332" s="154"/>
      <c r="K332" s="154"/>
      <c r="L332" s="154"/>
      <c r="M332" s="154"/>
      <c r="N332" s="154"/>
      <c r="O332" s="85" t="str">
        <f t="shared" si="21"/>
        <v> </v>
      </c>
    </row>
    <row r="333" spans="1:15" ht="18">
      <c r="A333" s="295">
        <f t="shared" si="24"/>
        <v>0</v>
      </c>
      <c r="B333" s="120">
        <v>327</v>
      </c>
      <c r="C333" s="120" t="s">
        <v>26</v>
      </c>
      <c r="D333" s="120" t="s">
        <v>27</v>
      </c>
      <c r="E333" s="123">
        <f t="shared" si="22"/>
        <v>0</v>
      </c>
      <c r="F333" s="289">
        <f t="shared" si="23"/>
        <v>0</v>
      </c>
      <c r="G333" s="154"/>
      <c r="H333" s="154"/>
      <c r="I333" s="154"/>
      <c r="J333" s="154"/>
      <c r="K333" s="154"/>
      <c r="L333" s="154"/>
      <c r="M333" s="154"/>
      <c r="N333" s="154"/>
      <c r="O333" s="85" t="str">
        <f t="shared" si="21"/>
        <v> </v>
      </c>
    </row>
    <row r="334" spans="1:15" ht="18">
      <c r="A334" s="295">
        <f t="shared" si="24"/>
        <v>0</v>
      </c>
      <c r="B334" s="120">
        <v>328</v>
      </c>
      <c r="C334" s="120" t="s">
        <v>28</v>
      </c>
      <c r="D334" s="120" t="s">
        <v>29</v>
      </c>
      <c r="E334" s="123">
        <f t="shared" si="22"/>
        <v>0</v>
      </c>
      <c r="F334" s="289">
        <f t="shared" si="23"/>
        <v>0</v>
      </c>
      <c r="G334" s="154"/>
      <c r="H334" s="154"/>
      <c r="I334" s="154"/>
      <c r="J334" s="154"/>
      <c r="K334" s="154"/>
      <c r="L334" s="154"/>
      <c r="M334" s="154"/>
      <c r="N334" s="154"/>
      <c r="O334" s="85" t="str">
        <f t="shared" si="21"/>
        <v> </v>
      </c>
    </row>
    <row r="335" spans="1:15" ht="18">
      <c r="A335" s="295">
        <f t="shared" si="24"/>
        <v>0</v>
      </c>
      <c r="B335" s="120">
        <v>329</v>
      </c>
      <c r="C335" s="120" t="s">
        <v>30</v>
      </c>
      <c r="D335" s="120" t="s">
        <v>31</v>
      </c>
      <c r="E335" s="123">
        <f t="shared" si="22"/>
        <v>0</v>
      </c>
      <c r="F335" s="289">
        <f t="shared" si="23"/>
        <v>0</v>
      </c>
      <c r="G335" s="154"/>
      <c r="H335" s="154"/>
      <c r="I335" s="154"/>
      <c r="J335" s="154"/>
      <c r="K335" s="154"/>
      <c r="L335" s="154"/>
      <c r="M335" s="154"/>
      <c r="N335" s="154"/>
      <c r="O335" s="85" t="str">
        <f t="shared" si="21"/>
        <v> </v>
      </c>
    </row>
    <row r="336" spans="1:15" ht="18">
      <c r="A336" s="295">
        <f t="shared" si="24"/>
        <v>0</v>
      </c>
      <c r="B336" s="120">
        <v>330</v>
      </c>
      <c r="C336" s="120" t="s">
        <v>32</v>
      </c>
      <c r="D336" s="120" t="s">
        <v>33</v>
      </c>
      <c r="E336" s="123">
        <f t="shared" si="22"/>
        <v>0</v>
      </c>
      <c r="F336" s="289">
        <f t="shared" si="23"/>
        <v>0</v>
      </c>
      <c r="G336" s="154"/>
      <c r="H336" s="154"/>
      <c r="I336" s="154"/>
      <c r="J336" s="154"/>
      <c r="K336" s="154"/>
      <c r="L336" s="154"/>
      <c r="M336" s="154"/>
      <c r="N336" s="154"/>
      <c r="O336" s="85" t="str">
        <f t="shared" si="21"/>
        <v> </v>
      </c>
    </row>
    <row r="337" spans="1:15" ht="18">
      <c r="A337" s="295">
        <f t="shared" si="24"/>
        <v>0</v>
      </c>
      <c r="B337" s="120">
        <v>331</v>
      </c>
      <c r="C337" s="120" t="s">
        <v>34</v>
      </c>
      <c r="D337" s="120" t="s">
        <v>35</v>
      </c>
      <c r="E337" s="123">
        <f t="shared" si="22"/>
        <v>0</v>
      </c>
      <c r="F337" s="289">
        <f t="shared" si="23"/>
        <v>0</v>
      </c>
      <c r="G337" s="154"/>
      <c r="H337" s="154"/>
      <c r="I337" s="154"/>
      <c r="J337" s="154"/>
      <c r="K337" s="154"/>
      <c r="L337" s="154"/>
      <c r="M337" s="154"/>
      <c r="N337" s="154"/>
      <c r="O337" s="85" t="str">
        <f t="shared" si="21"/>
        <v> </v>
      </c>
    </row>
    <row r="338" spans="1:15" ht="18">
      <c r="A338" s="295">
        <f t="shared" si="24"/>
        <v>0</v>
      </c>
      <c r="B338" s="120">
        <v>332</v>
      </c>
      <c r="C338" s="120" t="s">
        <v>36</v>
      </c>
      <c r="D338" s="120" t="s">
        <v>37</v>
      </c>
      <c r="E338" s="123">
        <f t="shared" si="22"/>
        <v>0</v>
      </c>
      <c r="F338" s="289">
        <f t="shared" si="23"/>
        <v>0</v>
      </c>
      <c r="G338" s="154"/>
      <c r="H338" s="154"/>
      <c r="I338" s="154"/>
      <c r="J338" s="154"/>
      <c r="K338" s="154"/>
      <c r="L338" s="154"/>
      <c r="M338" s="154"/>
      <c r="N338" s="154"/>
      <c r="O338" s="85" t="str">
        <f t="shared" si="21"/>
        <v> </v>
      </c>
    </row>
    <row r="339" spans="1:15" ht="18">
      <c r="A339" s="295">
        <f t="shared" si="24"/>
        <v>0</v>
      </c>
      <c r="B339" s="120">
        <v>333</v>
      </c>
      <c r="C339" s="120" t="s">
        <v>38</v>
      </c>
      <c r="D339" s="120" t="s">
        <v>39</v>
      </c>
      <c r="E339" s="123">
        <f t="shared" si="22"/>
        <v>0</v>
      </c>
      <c r="F339" s="289">
        <f t="shared" si="23"/>
        <v>0</v>
      </c>
      <c r="G339" s="154"/>
      <c r="H339" s="154"/>
      <c r="I339" s="154"/>
      <c r="J339" s="154"/>
      <c r="K339" s="154"/>
      <c r="L339" s="154"/>
      <c r="M339" s="154"/>
      <c r="N339" s="154"/>
      <c r="O339" s="85" t="str">
        <f t="shared" si="21"/>
        <v> </v>
      </c>
    </row>
    <row r="340" spans="1:15" ht="18">
      <c r="A340" s="295">
        <f t="shared" si="24"/>
        <v>0</v>
      </c>
      <c r="B340" s="120">
        <v>334</v>
      </c>
      <c r="C340" s="120" t="s">
        <v>40</v>
      </c>
      <c r="D340" s="120" t="s">
        <v>41</v>
      </c>
      <c r="E340" s="123">
        <f t="shared" si="22"/>
        <v>0</v>
      </c>
      <c r="F340" s="289">
        <f t="shared" si="23"/>
        <v>0</v>
      </c>
      <c r="G340" s="154"/>
      <c r="H340" s="154"/>
      <c r="I340" s="154"/>
      <c r="J340" s="154"/>
      <c r="K340" s="154"/>
      <c r="L340" s="154"/>
      <c r="M340" s="154"/>
      <c r="N340" s="154"/>
      <c r="O340" s="85" t="str">
        <f t="shared" si="21"/>
        <v> </v>
      </c>
    </row>
    <row r="341" spans="1:15" ht="18">
      <c r="A341" s="295">
        <f t="shared" si="24"/>
        <v>0</v>
      </c>
      <c r="B341" s="120">
        <v>335</v>
      </c>
      <c r="C341" s="120" t="s">
        <v>42</v>
      </c>
      <c r="D341" s="120" t="s">
        <v>43</v>
      </c>
      <c r="E341" s="123">
        <f t="shared" si="22"/>
        <v>0</v>
      </c>
      <c r="F341" s="289">
        <f t="shared" si="23"/>
        <v>0</v>
      </c>
      <c r="G341" s="154"/>
      <c r="H341" s="154"/>
      <c r="I341" s="154"/>
      <c r="J341" s="154"/>
      <c r="K341" s="154"/>
      <c r="L341" s="154"/>
      <c r="M341" s="154"/>
      <c r="N341" s="154"/>
      <c r="O341" s="85" t="str">
        <f t="shared" si="21"/>
        <v> </v>
      </c>
    </row>
    <row r="342" spans="1:15" ht="18">
      <c r="A342" s="295">
        <f t="shared" si="24"/>
        <v>0</v>
      </c>
      <c r="B342" s="120">
        <v>336</v>
      </c>
      <c r="C342" s="120" t="s">
        <v>44</v>
      </c>
      <c r="D342" s="120" t="s">
        <v>45</v>
      </c>
      <c r="E342" s="123">
        <f t="shared" si="22"/>
        <v>0</v>
      </c>
      <c r="F342" s="289">
        <f t="shared" si="23"/>
        <v>0</v>
      </c>
      <c r="G342" s="154"/>
      <c r="H342" s="154"/>
      <c r="I342" s="154"/>
      <c r="J342" s="154"/>
      <c r="K342" s="154"/>
      <c r="L342" s="154"/>
      <c r="M342" s="154"/>
      <c r="N342" s="154"/>
      <c r="O342" s="85" t="str">
        <f t="shared" si="21"/>
        <v> </v>
      </c>
    </row>
    <row r="343" spans="1:15" ht="18">
      <c r="A343" s="295">
        <f t="shared" si="24"/>
        <v>0</v>
      </c>
      <c r="B343" s="120">
        <v>337</v>
      </c>
      <c r="C343" s="120" t="s">
        <v>46</v>
      </c>
      <c r="D343" s="120" t="s">
        <v>47</v>
      </c>
      <c r="E343" s="123">
        <f t="shared" si="22"/>
        <v>0</v>
      </c>
      <c r="F343" s="289">
        <f t="shared" si="23"/>
        <v>0</v>
      </c>
      <c r="G343" s="154"/>
      <c r="H343" s="154"/>
      <c r="I343" s="154"/>
      <c r="J343" s="154"/>
      <c r="K343" s="154"/>
      <c r="L343" s="154"/>
      <c r="M343" s="154"/>
      <c r="N343" s="154"/>
      <c r="O343" s="85" t="str">
        <f t="shared" si="21"/>
        <v> </v>
      </c>
    </row>
    <row r="344" spans="1:15" ht="18">
      <c r="A344" s="295">
        <f t="shared" si="24"/>
        <v>0</v>
      </c>
      <c r="B344" s="120">
        <v>338</v>
      </c>
      <c r="C344" s="120" t="s">
        <v>48</v>
      </c>
      <c r="D344" s="120" t="s">
        <v>49</v>
      </c>
      <c r="E344" s="123">
        <f t="shared" si="22"/>
        <v>0</v>
      </c>
      <c r="F344" s="289">
        <f t="shared" si="23"/>
        <v>0</v>
      </c>
      <c r="G344" s="154"/>
      <c r="H344" s="154"/>
      <c r="I344" s="154"/>
      <c r="J344" s="154"/>
      <c r="K344" s="154"/>
      <c r="L344" s="154"/>
      <c r="M344" s="154"/>
      <c r="N344" s="154"/>
      <c r="O344" s="85" t="str">
        <f t="shared" si="21"/>
        <v> </v>
      </c>
    </row>
    <row r="345" spans="1:15" ht="18">
      <c r="A345" s="295">
        <f t="shared" si="24"/>
        <v>0</v>
      </c>
      <c r="B345" s="120">
        <v>339</v>
      </c>
      <c r="C345" s="120" t="s">
        <v>50</v>
      </c>
      <c r="D345" s="120" t="s">
        <v>51</v>
      </c>
      <c r="E345" s="123">
        <f t="shared" si="22"/>
        <v>0</v>
      </c>
      <c r="F345" s="289">
        <f t="shared" si="23"/>
        <v>0</v>
      </c>
      <c r="G345" s="154"/>
      <c r="H345" s="154"/>
      <c r="I345" s="154"/>
      <c r="J345" s="154"/>
      <c r="K345" s="154"/>
      <c r="L345" s="154"/>
      <c r="M345" s="154"/>
      <c r="N345" s="154"/>
      <c r="O345" s="85" t="str">
        <f t="shared" si="21"/>
        <v> </v>
      </c>
    </row>
    <row r="346" spans="1:15" ht="18">
      <c r="A346" s="295">
        <f t="shared" si="24"/>
        <v>0</v>
      </c>
      <c r="B346" s="120">
        <v>340</v>
      </c>
      <c r="C346" s="120" t="s">
        <v>52</v>
      </c>
      <c r="D346" s="120" t="s">
        <v>53</v>
      </c>
      <c r="E346" s="123">
        <f t="shared" si="22"/>
        <v>0</v>
      </c>
      <c r="F346" s="289">
        <f t="shared" si="23"/>
        <v>0</v>
      </c>
      <c r="G346" s="154"/>
      <c r="H346" s="154"/>
      <c r="I346" s="154"/>
      <c r="J346" s="154"/>
      <c r="K346" s="154"/>
      <c r="L346" s="154"/>
      <c r="M346" s="154"/>
      <c r="N346" s="154"/>
      <c r="O346" s="85" t="str">
        <f t="shared" si="21"/>
        <v> </v>
      </c>
    </row>
    <row r="347" spans="1:15" ht="18">
      <c r="A347" s="295">
        <f t="shared" si="24"/>
        <v>0</v>
      </c>
      <c r="B347" s="120">
        <v>341</v>
      </c>
      <c r="C347" s="120" t="s">
        <v>54</v>
      </c>
      <c r="D347" s="120" t="s">
        <v>55</v>
      </c>
      <c r="E347" s="123">
        <f t="shared" si="22"/>
        <v>0</v>
      </c>
      <c r="F347" s="289">
        <f t="shared" si="23"/>
        <v>0</v>
      </c>
      <c r="G347" s="155" t="b">
        <v>0</v>
      </c>
      <c r="H347" s="155" t="b">
        <v>0</v>
      </c>
      <c r="I347" s="155" t="b">
        <v>0</v>
      </c>
      <c r="J347" s="155" t="b">
        <v>0</v>
      </c>
      <c r="K347" s="154"/>
      <c r="L347" s="154"/>
      <c r="M347" s="154"/>
      <c r="N347" s="154"/>
      <c r="O347" s="85" t="str">
        <f t="shared" si="21"/>
        <v> </v>
      </c>
    </row>
    <row r="348" spans="1:15" ht="18">
      <c r="A348" s="295">
        <f t="shared" si="24"/>
        <v>0</v>
      </c>
      <c r="B348" s="120">
        <v>342</v>
      </c>
      <c r="C348" s="120" t="s">
        <v>56</v>
      </c>
      <c r="D348" s="120" t="s">
        <v>57</v>
      </c>
      <c r="E348" s="123">
        <f t="shared" si="22"/>
        <v>0</v>
      </c>
      <c r="F348" s="289">
        <f t="shared" si="23"/>
        <v>0</v>
      </c>
      <c r="G348" s="154"/>
      <c r="H348" s="154"/>
      <c r="I348" s="154"/>
      <c r="J348" s="154"/>
      <c r="K348" s="154"/>
      <c r="L348" s="154"/>
      <c r="M348" s="154"/>
      <c r="N348" s="154"/>
      <c r="O348" s="85" t="str">
        <f t="shared" si="21"/>
        <v> </v>
      </c>
    </row>
    <row r="349" spans="1:15" ht="18">
      <c r="A349" s="295">
        <f t="shared" si="24"/>
        <v>0</v>
      </c>
      <c r="B349" s="120">
        <v>343</v>
      </c>
      <c r="C349" s="120" t="s">
        <v>58</v>
      </c>
      <c r="D349" s="120" t="s">
        <v>59</v>
      </c>
      <c r="E349" s="123">
        <f t="shared" si="22"/>
        <v>0</v>
      </c>
      <c r="F349" s="289">
        <f t="shared" si="23"/>
        <v>0</v>
      </c>
      <c r="G349" s="154"/>
      <c r="H349" s="154"/>
      <c r="I349" s="154"/>
      <c r="J349" s="154"/>
      <c r="K349" s="154"/>
      <c r="L349" s="154"/>
      <c r="M349" s="154"/>
      <c r="N349" s="154"/>
      <c r="O349" s="85" t="str">
        <f t="shared" si="21"/>
        <v> </v>
      </c>
    </row>
    <row r="350" spans="1:15" ht="18">
      <c r="A350" s="295">
        <f t="shared" si="24"/>
        <v>0</v>
      </c>
      <c r="B350" s="120">
        <v>344</v>
      </c>
      <c r="C350" s="120" t="s">
        <v>60</v>
      </c>
      <c r="D350" s="120" t="s">
        <v>61</v>
      </c>
      <c r="E350" s="123">
        <f t="shared" si="22"/>
        <v>0</v>
      </c>
      <c r="F350" s="289">
        <f t="shared" si="23"/>
        <v>0</v>
      </c>
      <c r="G350" s="154"/>
      <c r="H350" s="154"/>
      <c r="I350" s="154"/>
      <c r="J350" s="154"/>
      <c r="K350" s="154"/>
      <c r="L350" s="154"/>
      <c r="M350" s="154"/>
      <c r="N350" s="154"/>
      <c r="O350" s="85" t="str">
        <f t="shared" si="21"/>
        <v> </v>
      </c>
    </row>
    <row r="351" spans="1:15" ht="18">
      <c r="A351" s="295">
        <f t="shared" si="24"/>
        <v>0</v>
      </c>
      <c r="B351" s="120">
        <v>345</v>
      </c>
      <c r="C351" s="120" t="s">
        <v>62</v>
      </c>
      <c r="D351" s="120" t="s">
        <v>63</v>
      </c>
      <c r="E351" s="123">
        <f t="shared" si="22"/>
        <v>0</v>
      </c>
      <c r="F351" s="289">
        <f t="shared" si="23"/>
        <v>0</v>
      </c>
      <c r="G351" s="154"/>
      <c r="H351" s="154"/>
      <c r="I351" s="154"/>
      <c r="J351" s="154"/>
      <c r="K351" s="154"/>
      <c r="L351" s="154"/>
      <c r="M351" s="154"/>
      <c r="N351" s="154"/>
      <c r="O351" s="85" t="str">
        <f t="shared" si="21"/>
        <v> </v>
      </c>
    </row>
    <row r="352" spans="1:15" ht="18">
      <c r="A352" s="295">
        <f t="shared" si="24"/>
        <v>0</v>
      </c>
      <c r="B352" s="120">
        <v>346</v>
      </c>
      <c r="C352" s="120" t="s">
        <v>64</v>
      </c>
      <c r="D352" s="120" t="s">
        <v>65</v>
      </c>
      <c r="E352" s="123">
        <f t="shared" si="22"/>
        <v>0</v>
      </c>
      <c r="F352" s="289">
        <f t="shared" si="23"/>
        <v>0</v>
      </c>
      <c r="G352" s="154"/>
      <c r="H352" s="154"/>
      <c r="I352" s="154"/>
      <c r="J352" s="154"/>
      <c r="K352" s="154"/>
      <c r="L352" s="154"/>
      <c r="M352" s="154"/>
      <c r="N352" s="154"/>
      <c r="O352" s="85" t="str">
        <f t="shared" si="21"/>
        <v> </v>
      </c>
    </row>
    <row r="353" spans="1:15" ht="18">
      <c r="A353" s="295">
        <f t="shared" si="24"/>
        <v>0</v>
      </c>
      <c r="B353" s="120">
        <v>347</v>
      </c>
      <c r="C353" s="120" t="s">
        <v>66</v>
      </c>
      <c r="D353" s="120" t="s">
        <v>67</v>
      </c>
      <c r="E353" s="123">
        <f t="shared" si="22"/>
        <v>0</v>
      </c>
      <c r="F353" s="289">
        <f t="shared" si="23"/>
        <v>0</v>
      </c>
      <c r="G353" s="154"/>
      <c r="H353" s="154"/>
      <c r="I353" s="154"/>
      <c r="J353" s="154"/>
      <c r="K353" s="154"/>
      <c r="L353" s="154"/>
      <c r="M353" s="154"/>
      <c r="N353" s="154"/>
      <c r="O353" s="85" t="str">
        <f t="shared" si="21"/>
        <v> </v>
      </c>
    </row>
    <row r="354" spans="1:15" ht="18">
      <c r="A354" s="295">
        <f t="shared" si="24"/>
        <v>0</v>
      </c>
      <c r="B354" s="120">
        <v>348</v>
      </c>
      <c r="C354" s="120" t="s">
        <v>68</v>
      </c>
      <c r="D354" s="120" t="s">
        <v>69</v>
      </c>
      <c r="E354" s="123">
        <f t="shared" si="22"/>
        <v>0</v>
      </c>
      <c r="F354" s="289">
        <f t="shared" si="23"/>
        <v>0</v>
      </c>
      <c r="G354" s="154"/>
      <c r="H354" s="154"/>
      <c r="I354" s="154"/>
      <c r="J354" s="154"/>
      <c r="K354" s="154"/>
      <c r="L354" s="154"/>
      <c r="M354" s="154"/>
      <c r="N354" s="154"/>
      <c r="O354" s="85" t="str">
        <f t="shared" si="21"/>
        <v> </v>
      </c>
    </row>
    <row r="355" spans="1:15" ht="18">
      <c r="A355" s="295">
        <f t="shared" si="24"/>
        <v>0</v>
      </c>
      <c r="B355" s="120">
        <v>349</v>
      </c>
      <c r="C355" s="120" t="s">
        <v>70</v>
      </c>
      <c r="D355" s="120" t="s">
        <v>71</v>
      </c>
      <c r="E355" s="123">
        <f t="shared" si="22"/>
        <v>0</v>
      </c>
      <c r="F355" s="289">
        <f t="shared" si="23"/>
        <v>0</v>
      </c>
      <c r="G355" s="154"/>
      <c r="H355" s="154"/>
      <c r="I355" s="154"/>
      <c r="J355" s="154"/>
      <c r="K355" s="154"/>
      <c r="L355" s="154"/>
      <c r="M355" s="154"/>
      <c r="N355" s="154"/>
      <c r="O355" s="85" t="str">
        <f t="shared" si="21"/>
        <v> </v>
      </c>
    </row>
    <row r="356" spans="1:15" ht="18">
      <c r="A356" s="295">
        <f t="shared" si="24"/>
        <v>0</v>
      </c>
      <c r="B356" s="120">
        <v>350</v>
      </c>
      <c r="C356" s="120" t="s">
        <v>72</v>
      </c>
      <c r="D356" s="120" t="s">
        <v>73</v>
      </c>
      <c r="E356" s="123">
        <f t="shared" si="22"/>
        <v>0</v>
      </c>
      <c r="F356" s="289">
        <f t="shared" si="23"/>
        <v>0</v>
      </c>
      <c r="G356" s="154"/>
      <c r="H356" s="154"/>
      <c r="I356" s="154"/>
      <c r="J356" s="154"/>
      <c r="K356" s="154"/>
      <c r="L356" s="154"/>
      <c r="M356" s="154"/>
      <c r="N356" s="154"/>
      <c r="O356" s="85" t="str">
        <f t="shared" si="21"/>
        <v> </v>
      </c>
    </row>
    <row r="357" spans="1:15" ht="18">
      <c r="A357" s="295">
        <f t="shared" si="24"/>
        <v>0</v>
      </c>
      <c r="B357" s="120">
        <v>351</v>
      </c>
      <c r="C357" s="120" t="s">
        <v>74</v>
      </c>
      <c r="D357" s="120" t="s">
        <v>75</v>
      </c>
      <c r="E357" s="123">
        <f t="shared" si="22"/>
        <v>0</v>
      </c>
      <c r="F357" s="289">
        <f t="shared" si="23"/>
        <v>0</v>
      </c>
      <c r="G357" s="154"/>
      <c r="H357" s="154"/>
      <c r="I357" s="154"/>
      <c r="J357" s="154"/>
      <c r="K357" s="154"/>
      <c r="L357" s="154"/>
      <c r="M357" s="154"/>
      <c r="N357" s="154"/>
      <c r="O357" s="85" t="str">
        <f t="shared" si="21"/>
        <v> </v>
      </c>
    </row>
    <row r="358" spans="1:15" ht="18">
      <c r="A358" s="295">
        <f t="shared" si="24"/>
        <v>0</v>
      </c>
      <c r="B358" s="120">
        <v>352</v>
      </c>
      <c r="C358" s="120" t="s">
        <v>76</v>
      </c>
      <c r="D358" s="120" t="s">
        <v>77</v>
      </c>
      <c r="E358" s="123">
        <f t="shared" si="22"/>
        <v>0</v>
      </c>
      <c r="F358" s="289">
        <f t="shared" si="23"/>
        <v>0</v>
      </c>
      <c r="G358" s="154"/>
      <c r="H358" s="154"/>
      <c r="I358" s="154"/>
      <c r="J358" s="154"/>
      <c r="K358" s="154"/>
      <c r="L358" s="154"/>
      <c r="M358" s="154"/>
      <c r="N358" s="154"/>
      <c r="O358" s="85" t="str">
        <f t="shared" si="21"/>
        <v> </v>
      </c>
    </row>
    <row r="359" spans="1:15" ht="18">
      <c r="A359" s="295">
        <f t="shared" si="24"/>
        <v>0</v>
      </c>
      <c r="B359" s="120">
        <v>353</v>
      </c>
      <c r="C359" s="120" t="s">
        <v>78</v>
      </c>
      <c r="D359" s="120" t="s">
        <v>79</v>
      </c>
      <c r="E359" s="123">
        <f t="shared" si="22"/>
        <v>0</v>
      </c>
      <c r="F359" s="289">
        <f t="shared" si="23"/>
        <v>0</v>
      </c>
      <c r="G359" s="154"/>
      <c r="H359" s="154"/>
      <c r="I359" s="154"/>
      <c r="J359" s="154"/>
      <c r="K359" s="154"/>
      <c r="L359" s="154"/>
      <c r="M359" s="154"/>
      <c r="N359" s="154"/>
      <c r="O359" s="85" t="str">
        <f t="shared" si="21"/>
        <v> </v>
      </c>
    </row>
    <row r="360" spans="1:15" ht="18">
      <c r="A360" s="295">
        <f t="shared" si="24"/>
        <v>0</v>
      </c>
      <c r="B360" s="120">
        <v>354</v>
      </c>
      <c r="C360" s="120" t="s">
        <v>80</v>
      </c>
      <c r="D360" s="120" t="s">
        <v>81</v>
      </c>
      <c r="E360" s="123">
        <f t="shared" si="22"/>
        <v>0</v>
      </c>
      <c r="F360" s="289">
        <f t="shared" si="23"/>
        <v>0</v>
      </c>
      <c r="G360" s="154"/>
      <c r="H360" s="154"/>
      <c r="I360" s="154"/>
      <c r="J360" s="154"/>
      <c r="K360" s="154"/>
      <c r="L360" s="154"/>
      <c r="M360" s="154"/>
      <c r="N360" s="154"/>
      <c r="O360" s="85" t="str">
        <f t="shared" si="21"/>
        <v> </v>
      </c>
    </row>
    <row r="361" spans="1:15" ht="18">
      <c r="A361" s="295">
        <f t="shared" si="24"/>
        <v>0</v>
      </c>
      <c r="B361" s="120">
        <v>355</v>
      </c>
      <c r="C361" s="120" t="s">
        <v>82</v>
      </c>
      <c r="D361" s="120" t="s">
        <v>83</v>
      </c>
      <c r="E361" s="123">
        <f t="shared" si="22"/>
        <v>0</v>
      </c>
      <c r="F361" s="289">
        <f t="shared" si="23"/>
        <v>0</v>
      </c>
      <c r="G361" s="154"/>
      <c r="H361" s="154"/>
      <c r="I361" s="154"/>
      <c r="J361" s="154"/>
      <c r="K361" s="154"/>
      <c r="L361" s="154"/>
      <c r="M361" s="154"/>
      <c r="N361" s="154"/>
      <c r="O361" s="85" t="str">
        <f t="shared" si="21"/>
        <v> </v>
      </c>
    </row>
    <row r="362" spans="1:15" ht="18">
      <c r="A362" s="295">
        <f t="shared" si="24"/>
        <v>0</v>
      </c>
      <c r="B362" s="120">
        <v>356</v>
      </c>
      <c r="C362" s="120" t="s">
        <v>84</v>
      </c>
      <c r="D362" s="120" t="s">
        <v>85</v>
      </c>
      <c r="E362" s="123">
        <f t="shared" si="22"/>
        <v>0</v>
      </c>
      <c r="F362" s="289">
        <f t="shared" si="23"/>
        <v>0</v>
      </c>
      <c r="G362" s="154"/>
      <c r="H362" s="154"/>
      <c r="I362" s="154"/>
      <c r="J362" s="154"/>
      <c r="K362" s="154"/>
      <c r="L362" s="154"/>
      <c r="M362" s="154"/>
      <c r="N362" s="154"/>
      <c r="O362" s="85" t="str">
        <f t="shared" si="21"/>
        <v> </v>
      </c>
    </row>
    <row r="363" spans="1:15" ht="18">
      <c r="A363" s="295">
        <f t="shared" si="24"/>
        <v>0</v>
      </c>
      <c r="B363" s="120">
        <v>357</v>
      </c>
      <c r="C363" s="120" t="s">
        <v>86</v>
      </c>
      <c r="D363" s="120" t="s">
        <v>87</v>
      </c>
      <c r="E363" s="123">
        <f t="shared" si="22"/>
        <v>0</v>
      </c>
      <c r="F363" s="289">
        <f t="shared" si="23"/>
        <v>0</v>
      </c>
      <c r="G363" s="154"/>
      <c r="H363" s="154"/>
      <c r="I363" s="154"/>
      <c r="J363" s="154"/>
      <c r="K363" s="154"/>
      <c r="L363" s="154"/>
      <c r="M363" s="154"/>
      <c r="N363" s="154"/>
      <c r="O363" s="85" t="str">
        <f t="shared" si="21"/>
        <v> </v>
      </c>
    </row>
    <row r="364" spans="1:15" ht="18">
      <c r="A364" s="295">
        <f t="shared" si="24"/>
        <v>0</v>
      </c>
      <c r="B364" s="120">
        <v>358</v>
      </c>
      <c r="C364" s="120" t="s">
        <v>88</v>
      </c>
      <c r="D364" s="120" t="s">
        <v>89</v>
      </c>
      <c r="E364" s="123">
        <f t="shared" si="22"/>
        <v>0</v>
      </c>
      <c r="F364" s="289">
        <f t="shared" si="23"/>
        <v>0</v>
      </c>
      <c r="G364" s="154"/>
      <c r="H364" s="154"/>
      <c r="I364" s="154"/>
      <c r="J364" s="154"/>
      <c r="K364" s="154"/>
      <c r="L364" s="154"/>
      <c r="M364" s="154"/>
      <c r="N364" s="154"/>
      <c r="O364" s="85" t="str">
        <f t="shared" si="21"/>
        <v> </v>
      </c>
    </row>
    <row r="365" spans="1:15" ht="18">
      <c r="A365" s="295">
        <f t="shared" si="24"/>
        <v>0</v>
      </c>
      <c r="B365" s="120">
        <v>359</v>
      </c>
      <c r="C365" s="120" t="s">
        <v>90</v>
      </c>
      <c r="D365" s="120" t="s">
        <v>91</v>
      </c>
      <c r="E365" s="123">
        <f t="shared" si="22"/>
        <v>0</v>
      </c>
      <c r="F365" s="289">
        <f t="shared" si="23"/>
        <v>0</v>
      </c>
      <c r="G365" s="154"/>
      <c r="H365" s="154"/>
      <c r="I365" s="154"/>
      <c r="J365" s="154"/>
      <c r="K365" s="154"/>
      <c r="L365" s="154"/>
      <c r="M365" s="154"/>
      <c r="N365" s="154"/>
      <c r="O365" s="85" t="str">
        <f t="shared" si="21"/>
        <v> </v>
      </c>
    </row>
    <row r="366" spans="1:15" ht="18">
      <c r="A366" s="295">
        <f t="shared" si="24"/>
        <v>0</v>
      </c>
      <c r="B366" s="120">
        <v>360</v>
      </c>
      <c r="C366" s="120" t="s">
        <v>92</v>
      </c>
      <c r="D366" s="120" t="s">
        <v>93</v>
      </c>
      <c r="E366" s="123">
        <f t="shared" si="22"/>
        <v>0</v>
      </c>
      <c r="F366" s="289">
        <f t="shared" si="23"/>
        <v>0</v>
      </c>
      <c r="G366" s="154"/>
      <c r="H366" s="154"/>
      <c r="I366" s="154"/>
      <c r="J366" s="154"/>
      <c r="K366" s="154"/>
      <c r="L366" s="154"/>
      <c r="M366" s="154"/>
      <c r="N366" s="154"/>
      <c r="O366" s="85" t="str">
        <f t="shared" si="21"/>
        <v> </v>
      </c>
    </row>
    <row r="367" spans="1:15" ht="18">
      <c r="A367" s="295">
        <f t="shared" si="24"/>
        <v>0</v>
      </c>
      <c r="B367" s="120">
        <v>361</v>
      </c>
      <c r="C367" s="120" t="s">
        <v>94</v>
      </c>
      <c r="D367" s="120" t="s">
        <v>95</v>
      </c>
      <c r="E367" s="123">
        <f t="shared" si="22"/>
        <v>0</v>
      </c>
      <c r="F367" s="289">
        <f t="shared" si="23"/>
        <v>0</v>
      </c>
      <c r="G367" s="154"/>
      <c r="H367" s="154"/>
      <c r="I367" s="154"/>
      <c r="J367" s="154"/>
      <c r="K367" s="154"/>
      <c r="L367" s="154"/>
      <c r="M367" s="154"/>
      <c r="N367" s="154"/>
      <c r="O367" s="85" t="str">
        <f t="shared" si="21"/>
        <v> </v>
      </c>
    </row>
    <row r="368" spans="1:15" ht="18">
      <c r="A368" s="295">
        <f t="shared" si="24"/>
        <v>0</v>
      </c>
      <c r="B368" s="120">
        <v>362</v>
      </c>
      <c r="C368" s="120" t="s">
        <v>96</v>
      </c>
      <c r="D368" s="120" t="s">
        <v>97</v>
      </c>
      <c r="E368" s="123">
        <f t="shared" si="22"/>
        <v>0</v>
      </c>
      <c r="F368" s="289">
        <f t="shared" si="23"/>
        <v>0</v>
      </c>
      <c r="G368" s="154"/>
      <c r="H368" s="154"/>
      <c r="I368" s="154"/>
      <c r="J368" s="154"/>
      <c r="K368" s="154"/>
      <c r="L368" s="154"/>
      <c r="M368" s="154"/>
      <c r="N368" s="154"/>
      <c r="O368" s="85" t="str">
        <f t="shared" si="21"/>
        <v> </v>
      </c>
    </row>
    <row r="369" spans="1:15" ht="18">
      <c r="A369" s="295">
        <f t="shared" si="24"/>
        <v>0</v>
      </c>
      <c r="B369" s="120">
        <v>363</v>
      </c>
      <c r="C369" s="120" t="s">
        <v>98</v>
      </c>
      <c r="D369" s="120" t="s">
        <v>99</v>
      </c>
      <c r="E369" s="123">
        <f t="shared" si="22"/>
        <v>0</v>
      </c>
      <c r="F369" s="289">
        <f t="shared" si="23"/>
        <v>0</v>
      </c>
      <c r="G369" s="154"/>
      <c r="H369" s="154"/>
      <c r="I369" s="154"/>
      <c r="J369" s="154"/>
      <c r="K369" s="154"/>
      <c r="L369" s="154"/>
      <c r="M369" s="154"/>
      <c r="N369" s="154"/>
      <c r="O369" s="85" t="str">
        <f t="shared" si="21"/>
        <v> </v>
      </c>
    </row>
    <row r="370" spans="1:15" ht="18">
      <c r="A370" s="295">
        <f t="shared" si="24"/>
        <v>0</v>
      </c>
      <c r="B370" s="120">
        <v>364</v>
      </c>
      <c r="C370" s="120" t="s">
        <v>100</v>
      </c>
      <c r="D370" s="120" t="s">
        <v>101</v>
      </c>
      <c r="E370" s="123">
        <f t="shared" si="22"/>
        <v>0</v>
      </c>
      <c r="F370" s="289">
        <f t="shared" si="23"/>
        <v>0</v>
      </c>
      <c r="G370" s="155" t="b">
        <v>0</v>
      </c>
      <c r="H370" s="155" t="b">
        <v>0</v>
      </c>
      <c r="I370" s="155" t="b">
        <v>0</v>
      </c>
      <c r="J370" s="155" t="b">
        <v>0</v>
      </c>
      <c r="K370" s="154"/>
      <c r="L370" s="154"/>
      <c r="M370" s="154"/>
      <c r="N370" s="154"/>
      <c r="O370" s="85" t="str">
        <f t="shared" si="21"/>
        <v> </v>
      </c>
    </row>
    <row r="371" spans="1:15" ht="18">
      <c r="A371" s="295">
        <f t="shared" si="24"/>
        <v>0</v>
      </c>
      <c r="B371" s="120">
        <v>365</v>
      </c>
      <c r="C371" s="120" t="s">
        <v>102</v>
      </c>
      <c r="D371" s="120" t="s">
        <v>103</v>
      </c>
      <c r="E371" s="123">
        <f t="shared" si="22"/>
        <v>0</v>
      </c>
      <c r="F371" s="289">
        <f t="shared" si="23"/>
        <v>0</v>
      </c>
      <c r="G371" s="154"/>
      <c r="H371" s="154"/>
      <c r="I371" s="154"/>
      <c r="J371" s="154"/>
      <c r="K371" s="154"/>
      <c r="L371" s="154"/>
      <c r="M371" s="154"/>
      <c r="N371" s="154"/>
      <c r="O371" s="85" t="str">
        <f t="shared" si="21"/>
        <v> </v>
      </c>
    </row>
    <row r="372" spans="1:15" ht="18">
      <c r="A372" s="295">
        <f t="shared" si="24"/>
        <v>0</v>
      </c>
      <c r="B372" s="120">
        <v>366</v>
      </c>
      <c r="C372" s="120" t="s">
        <v>104</v>
      </c>
      <c r="D372" s="120" t="s">
        <v>105</v>
      </c>
      <c r="E372" s="123">
        <f t="shared" si="22"/>
        <v>0</v>
      </c>
      <c r="F372" s="289">
        <f t="shared" si="23"/>
        <v>0</v>
      </c>
      <c r="G372" s="154"/>
      <c r="H372" s="154"/>
      <c r="I372" s="154"/>
      <c r="J372" s="154"/>
      <c r="K372" s="154"/>
      <c r="L372" s="154"/>
      <c r="M372" s="154"/>
      <c r="N372" s="154"/>
      <c r="O372" s="85" t="str">
        <f t="shared" si="21"/>
        <v> </v>
      </c>
    </row>
    <row r="373" spans="1:15" ht="18">
      <c r="A373" s="295">
        <f t="shared" si="24"/>
        <v>0</v>
      </c>
      <c r="B373" s="120">
        <v>367</v>
      </c>
      <c r="C373" s="120" t="s">
        <v>106</v>
      </c>
      <c r="D373" s="120" t="s">
        <v>107</v>
      </c>
      <c r="E373" s="123">
        <f t="shared" si="22"/>
        <v>0</v>
      </c>
      <c r="F373" s="289">
        <f t="shared" si="23"/>
        <v>0</v>
      </c>
      <c r="G373" s="154"/>
      <c r="H373" s="154"/>
      <c r="I373" s="154"/>
      <c r="J373" s="154"/>
      <c r="K373" s="154"/>
      <c r="L373" s="154"/>
      <c r="M373" s="154"/>
      <c r="N373" s="154"/>
      <c r="O373" s="85" t="str">
        <f t="shared" si="21"/>
        <v> </v>
      </c>
    </row>
    <row r="374" spans="1:15" ht="18">
      <c r="A374" s="295">
        <f t="shared" si="24"/>
        <v>0</v>
      </c>
      <c r="B374" s="120">
        <v>368</v>
      </c>
      <c r="C374" s="120" t="s">
        <v>108</v>
      </c>
      <c r="D374" s="120" t="s">
        <v>109</v>
      </c>
      <c r="E374" s="123">
        <f t="shared" si="22"/>
        <v>0</v>
      </c>
      <c r="F374" s="289">
        <f t="shared" si="23"/>
        <v>0</v>
      </c>
      <c r="G374" s="155" t="b">
        <v>0</v>
      </c>
      <c r="H374" s="155" t="b">
        <v>0</v>
      </c>
      <c r="I374" s="155" t="b">
        <v>0</v>
      </c>
      <c r="J374" s="155" t="b">
        <v>0</v>
      </c>
      <c r="K374" s="154"/>
      <c r="L374" s="154"/>
      <c r="M374" s="154"/>
      <c r="N374" s="154"/>
      <c r="O374" s="85" t="str">
        <f t="shared" si="21"/>
        <v> </v>
      </c>
    </row>
    <row r="375" spans="1:15" ht="18">
      <c r="A375" s="295">
        <f t="shared" si="24"/>
        <v>0</v>
      </c>
      <c r="B375" s="120">
        <v>369</v>
      </c>
      <c r="C375" s="120" t="s">
        <v>110</v>
      </c>
      <c r="D375" s="120" t="s">
        <v>111</v>
      </c>
      <c r="E375" s="123">
        <f t="shared" si="22"/>
        <v>0</v>
      </c>
      <c r="F375" s="289">
        <f t="shared" si="23"/>
        <v>0</v>
      </c>
      <c r="G375" s="154"/>
      <c r="H375" s="154"/>
      <c r="I375" s="154"/>
      <c r="J375" s="154"/>
      <c r="K375" s="154"/>
      <c r="L375" s="154"/>
      <c r="M375" s="154"/>
      <c r="N375" s="154"/>
      <c r="O375" s="85" t="str">
        <f t="shared" si="21"/>
        <v> </v>
      </c>
    </row>
    <row r="376" spans="1:15" ht="18">
      <c r="A376" s="295">
        <f t="shared" si="24"/>
        <v>0</v>
      </c>
      <c r="B376" s="120">
        <v>370</v>
      </c>
      <c r="C376" s="120" t="s">
        <v>112</v>
      </c>
      <c r="D376" s="120" t="s">
        <v>113</v>
      </c>
      <c r="E376" s="123">
        <f t="shared" si="22"/>
        <v>0</v>
      </c>
      <c r="F376" s="289">
        <f t="shared" si="23"/>
        <v>0</v>
      </c>
      <c r="G376" s="155" t="b">
        <v>0</v>
      </c>
      <c r="H376" s="155" t="b">
        <v>0</v>
      </c>
      <c r="I376" s="155" t="b">
        <v>0</v>
      </c>
      <c r="J376" s="155" t="b">
        <v>0</v>
      </c>
      <c r="K376" s="154"/>
      <c r="L376" s="154"/>
      <c r="M376" s="154"/>
      <c r="N376" s="154"/>
      <c r="O376" s="85" t="str">
        <f t="shared" si="21"/>
        <v> </v>
      </c>
    </row>
    <row r="377" spans="1:15" ht="18">
      <c r="A377" s="295">
        <f t="shared" si="24"/>
        <v>0</v>
      </c>
      <c r="B377" s="120">
        <v>371</v>
      </c>
      <c r="C377" s="120" t="s">
        <v>114</v>
      </c>
      <c r="D377" s="120" t="s">
        <v>115</v>
      </c>
      <c r="E377" s="123">
        <f t="shared" si="22"/>
        <v>0</v>
      </c>
      <c r="F377" s="289">
        <f t="shared" si="23"/>
        <v>0</v>
      </c>
      <c r="G377" s="154"/>
      <c r="H377" s="154"/>
      <c r="I377" s="154"/>
      <c r="J377" s="154"/>
      <c r="K377" s="154"/>
      <c r="L377" s="154"/>
      <c r="M377" s="154"/>
      <c r="N377" s="154"/>
      <c r="O377" s="85" t="str">
        <f t="shared" si="21"/>
        <v> </v>
      </c>
    </row>
    <row r="378" spans="1:15" ht="18">
      <c r="A378" s="295">
        <f t="shared" si="24"/>
        <v>0</v>
      </c>
      <c r="B378" s="120">
        <v>372</v>
      </c>
      <c r="C378" s="120" t="s">
        <v>116</v>
      </c>
      <c r="D378" s="120" t="s">
        <v>117</v>
      </c>
      <c r="E378" s="123">
        <f t="shared" si="22"/>
        <v>0</v>
      </c>
      <c r="F378" s="289">
        <f t="shared" si="23"/>
        <v>0</v>
      </c>
      <c r="G378" s="154"/>
      <c r="H378" s="154"/>
      <c r="I378" s="154"/>
      <c r="J378" s="154"/>
      <c r="K378" s="154"/>
      <c r="L378" s="154"/>
      <c r="M378" s="154"/>
      <c r="N378" s="154"/>
      <c r="O378" s="85" t="str">
        <f t="shared" si="21"/>
        <v> </v>
      </c>
    </row>
    <row r="379" spans="1:15" ht="18">
      <c r="A379" s="295">
        <f t="shared" si="24"/>
        <v>0</v>
      </c>
      <c r="B379" s="120">
        <v>373</v>
      </c>
      <c r="C379" s="120" t="s">
        <v>118</v>
      </c>
      <c r="D379" s="120" t="s">
        <v>119</v>
      </c>
      <c r="E379" s="123">
        <f t="shared" si="22"/>
        <v>0</v>
      </c>
      <c r="F379" s="289">
        <f t="shared" si="23"/>
        <v>0</v>
      </c>
      <c r="G379" s="154"/>
      <c r="H379" s="154"/>
      <c r="I379" s="154"/>
      <c r="J379" s="154"/>
      <c r="K379" s="154"/>
      <c r="L379" s="154"/>
      <c r="M379" s="154"/>
      <c r="N379" s="154"/>
      <c r="O379" s="85" t="str">
        <f t="shared" si="21"/>
        <v> </v>
      </c>
    </row>
    <row r="380" spans="1:15" ht="18">
      <c r="A380" s="295">
        <f t="shared" si="24"/>
        <v>0</v>
      </c>
      <c r="B380" s="120">
        <v>374</v>
      </c>
      <c r="C380" s="120" t="s">
        <v>120</v>
      </c>
      <c r="D380" s="120" t="s">
        <v>121</v>
      </c>
      <c r="E380" s="123">
        <f t="shared" si="22"/>
        <v>0</v>
      </c>
      <c r="F380" s="289">
        <f t="shared" si="23"/>
        <v>0</v>
      </c>
      <c r="G380" s="154"/>
      <c r="H380" s="154"/>
      <c r="I380" s="154"/>
      <c r="J380" s="154"/>
      <c r="K380" s="154"/>
      <c r="L380" s="154"/>
      <c r="M380" s="154"/>
      <c r="N380" s="154"/>
      <c r="O380" s="85" t="str">
        <f t="shared" si="21"/>
        <v> </v>
      </c>
    </row>
    <row r="381" spans="1:15" ht="18">
      <c r="A381" s="295">
        <f t="shared" si="24"/>
        <v>0</v>
      </c>
      <c r="B381" s="120">
        <v>375</v>
      </c>
      <c r="C381" s="120" t="s">
        <v>122</v>
      </c>
      <c r="D381" s="120" t="s">
        <v>123</v>
      </c>
      <c r="E381" s="123">
        <f t="shared" si="22"/>
        <v>0</v>
      </c>
      <c r="F381" s="289">
        <f t="shared" si="23"/>
        <v>0</v>
      </c>
      <c r="G381" s="154"/>
      <c r="H381" s="154"/>
      <c r="I381" s="154"/>
      <c r="J381" s="154"/>
      <c r="K381" s="154"/>
      <c r="L381" s="154"/>
      <c r="M381" s="154"/>
      <c r="N381" s="154"/>
      <c r="O381" s="85" t="str">
        <f t="shared" si="21"/>
        <v> </v>
      </c>
    </row>
    <row r="382" spans="1:15" ht="18">
      <c r="A382" s="295">
        <f t="shared" si="24"/>
        <v>0</v>
      </c>
      <c r="B382" s="120">
        <v>376</v>
      </c>
      <c r="C382" s="120" t="s">
        <v>124</v>
      </c>
      <c r="D382" s="120" t="s">
        <v>125</v>
      </c>
      <c r="E382" s="123">
        <f t="shared" si="22"/>
        <v>0</v>
      </c>
      <c r="F382" s="289">
        <f t="shared" si="23"/>
        <v>0</v>
      </c>
      <c r="G382" s="154"/>
      <c r="H382" s="154"/>
      <c r="I382" s="154"/>
      <c r="J382" s="154"/>
      <c r="K382" s="154"/>
      <c r="L382" s="154"/>
      <c r="M382" s="154"/>
      <c r="N382" s="154"/>
      <c r="O382" s="85" t="str">
        <f t="shared" si="21"/>
        <v> </v>
      </c>
    </row>
    <row r="383" spans="1:15" ht="18">
      <c r="A383" s="295">
        <f t="shared" si="24"/>
        <v>0</v>
      </c>
      <c r="B383" s="120">
        <v>377</v>
      </c>
      <c r="C383" s="120" t="s">
        <v>126</v>
      </c>
      <c r="D383" s="120" t="s">
        <v>127</v>
      </c>
      <c r="E383" s="123">
        <f t="shared" si="22"/>
        <v>0</v>
      </c>
      <c r="F383" s="289">
        <f t="shared" si="23"/>
        <v>0</v>
      </c>
      <c r="G383" s="154"/>
      <c r="H383" s="154"/>
      <c r="I383" s="154"/>
      <c r="J383" s="154"/>
      <c r="K383" s="154"/>
      <c r="L383" s="154"/>
      <c r="M383" s="154"/>
      <c r="N383" s="154"/>
      <c r="O383" s="85" t="str">
        <f t="shared" si="21"/>
        <v> </v>
      </c>
    </row>
    <row r="384" spans="1:15" ht="18">
      <c r="A384" s="295">
        <f t="shared" si="24"/>
        <v>0</v>
      </c>
      <c r="B384" s="120">
        <v>378</v>
      </c>
      <c r="C384" s="120" t="s">
        <v>128</v>
      </c>
      <c r="D384" s="120" t="s">
        <v>129</v>
      </c>
      <c r="E384" s="123">
        <f t="shared" si="22"/>
        <v>0</v>
      </c>
      <c r="F384" s="289">
        <f t="shared" si="23"/>
        <v>0</v>
      </c>
      <c r="G384" s="154"/>
      <c r="H384" s="154"/>
      <c r="I384" s="154"/>
      <c r="J384" s="154"/>
      <c r="K384" s="154"/>
      <c r="L384" s="154"/>
      <c r="M384" s="154"/>
      <c r="N384" s="154"/>
      <c r="O384" s="85" t="str">
        <f t="shared" si="21"/>
        <v> </v>
      </c>
    </row>
    <row r="385" spans="1:15" ht="18">
      <c r="A385" s="295">
        <f t="shared" si="24"/>
        <v>0</v>
      </c>
      <c r="B385" s="120">
        <v>379</v>
      </c>
      <c r="C385" s="120" t="s">
        <v>130</v>
      </c>
      <c r="D385" s="120" t="s">
        <v>131</v>
      </c>
      <c r="E385" s="123">
        <f t="shared" si="22"/>
        <v>0</v>
      </c>
      <c r="F385" s="289">
        <f t="shared" si="23"/>
        <v>0</v>
      </c>
      <c r="G385" s="154"/>
      <c r="H385" s="154"/>
      <c r="I385" s="154"/>
      <c r="J385" s="154"/>
      <c r="K385" s="154"/>
      <c r="L385" s="154"/>
      <c r="M385" s="154"/>
      <c r="N385" s="154"/>
      <c r="O385" s="85" t="str">
        <f t="shared" si="21"/>
        <v> </v>
      </c>
    </row>
    <row r="386" spans="1:15" ht="18">
      <c r="A386" s="295">
        <f t="shared" si="24"/>
        <v>0</v>
      </c>
      <c r="B386" s="120">
        <v>380</v>
      </c>
      <c r="C386" s="120" t="s">
        <v>132</v>
      </c>
      <c r="D386" s="120" t="s">
        <v>133</v>
      </c>
      <c r="E386" s="123">
        <f t="shared" si="22"/>
        <v>0</v>
      </c>
      <c r="F386" s="289">
        <f t="shared" si="23"/>
        <v>0</v>
      </c>
      <c r="G386" s="154"/>
      <c r="H386" s="154"/>
      <c r="I386" s="154"/>
      <c r="J386" s="154"/>
      <c r="K386" s="154"/>
      <c r="L386" s="154"/>
      <c r="M386" s="154"/>
      <c r="N386" s="154"/>
      <c r="O386" s="85" t="str">
        <f t="shared" si="21"/>
        <v> </v>
      </c>
    </row>
    <row r="387" spans="1:15" ht="18">
      <c r="A387" s="295">
        <f t="shared" si="24"/>
        <v>0</v>
      </c>
      <c r="B387" s="120">
        <v>381</v>
      </c>
      <c r="C387" s="120" t="s">
        <v>134</v>
      </c>
      <c r="D387" s="120" t="s">
        <v>135</v>
      </c>
      <c r="E387" s="123">
        <f t="shared" si="22"/>
        <v>0</v>
      </c>
      <c r="F387" s="289">
        <f t="shared" si="23"/>
        <v>0</v>
      </c>
      <c r="G387" s="154"/>
      <c r="H387" s="154"/>
      <c r="I387" s="154"/>
      <c r="J387" s="154"/>
      <c r="K387" s="154"/>
      <c r="L387" s="154"/>
      <c r="M387" s="154"/>
      <c r="N387" s="154"/>
      <c r="O387" s="85" t="str">
        <f t="shared" si="21"/>
        <v> </v>
      </c>
    </row>
    <row r="388" spans="1:15" ht="18">
      <c r="A388" s="295">
        <f t="shared" si="24"/>
        <v>0</v>
      </c>
      <c r="B388" s="120">
        <v>382</v>
      </c>
      <c r="C388" s="120" t="s">
        <v>136</v>
      </c>
      <c r="D388" s="120" t="s">
        <v>137</v>
      </c>
      <c r="E388" s="123">
        <f t="shared" si="22"/>
        <v>0</v>
      </c>
      <c r="F388" s="289">
        <f t="shared" si="23"/>
        <v>0</v>
      </c>
      <c r="G388" s="154"/>
      <c r="H388" s="154"/>
      <c r="I388" s="154"/>
      <c r="J388" s="154"/>
      <c r="K388" s="154"/>
      <c r="L388" s="154"/>
      <c r="M388" s="154"/>
      <c r="N388" s="154"/>
      <c r="O388" s="85" t="str">
        <f t="shared" si="21"/>
        <v> </v>
      </c>
    </row>
    <row r="389" spans="1:15" ht="18">
      <c r="A389" s="295">
        <f t="shared" si="24"/>
        <v>0</v>
      </c>
      <c r="B389" s="120">
        <v>383</v>
      </c>
      <c r="C389" s="120" t="s">
        <v>138</v>
      </c>
      <c r="D389" s="120" t="s">
        <v>139</v>
      </c>
      <c r="E389" s="123">
        <f t="shared" si="22"/>
        <v>0</v>
      </c>
      <c r="F389" s="289">
        <f t="shared" si="23"/>
        <v>0</v>
      </c>
      <c r="G389" s="154"/>
      <c r="H389" s="154"/>
      <c r="I389" s="154"/>
      <c r="J389" s="154"/>
      <c r="K389" s="154"/>
      <c r="L389" s="154"/>
      <c r="M389" s="154"/>
      <c r="N389" s="154"/>
      <c r="O389" s="85" t="str">
        <f t="shared" si="21"/>
        <v> </v>
      </c>
    </row>
    <row r="390" spans="1:15" ht="18">
      <c r="A390" s="295">
        <f t="shared" si="24"/>
        <v>0</v>
      </c>
      <c r="B390" s="120">
        <v>384</v>
      </c>
      <c r="C390" s="120" t="s">
        <v>140</v>
      </c>
      <c r="D390" s="120" t="s">
        <v>141</v>
      </c>
      <c r="E390" s="123">
        <f t="shared" si="22"/>
        <v>0</v>
      </c>
      <c r="F390" s="289">
        <f t="shared" si="23"/>
        <v>0</v>
      </c>
      <c r="G390" s="154"/>
      <c r="H390" s="154"/>
      <c r="I390" s="154"/>
      <c r="J390" s="154"/>
      <c r="K390" s="154"/>
      <c r="L390" s="154"/>
      <c r="M390" s="154"/>
      <c r="N390" s="154"/>
      <c r="O390" s="85" t="str">
        <f aca="true" t="shared" si="25" ref="O390:O453">IF(E390&gt;=F390," ","GRESIT- TOTAL &lt; DECIT  FEMEI  ")</f>
        <v> </v>
      </c>
    </row>
    <row r="391" spans="1:15" ht="18">
      <c r="A391" s="295">
        <f t="shared" si="24"/>
        <v>0</v>
      </c>
      <c r="B391" s="120">
        <v>385</v>
      </c>
      <c r="C391" s="120" t="s">
        <v>142</v>
      </c>
      <c r="D391" s="120" t="s">
        <v>143</v>
      </c>
      <c r="E391" s="123">
        <f aca="true" t="shared" si="26" ref="E391:E454">G391+I391+K391+M391</f>
        <v>0</v>
      </c>
      <c r="F391" s="289">
        <f aca="true" t="shared" si="27" ref="F391:F454">H391+J391+L391+N391</f>
        <v>0</v>
      </c>
      <c r="G391" s="154"/>
      <c r="H391" s="154"/>
      <c r="I391" s="154"/>
      <c r="J391" s="154"/>
      <c r="K391" s="154"/>
      <c r="L391" s="154"/>
      <c r="M391" s="154"/>
      <c r="N391" s="154"/>
      <c r="O391" s="85" t="str">
        <f t="shared" si="25"/>
        <v> </v>
      </c>
    </row>
    <row r="392" spans="1:15" ht="18">
      <c r="A392" s="295">
        <f aca="true" t="shared" si="28" ref="A392:A455">+A391</f>
        <v>0</v>
      </c>
      <c r="B392" s="120">
        <v>386</v>
      </c>
      <c r="C392" s="120" t="s">
        <v>144</v>
      </c>
      <c r="D392" s="120" t="s">
        <v>145</v>
      </c>
      <c r="E392" s="123">
        <f t="shared" si="26"/>
        <v>0</v>
      </c>
      <c r="F392" s="289">
        <f t="shared" si="27"/>
        <v>0</v>
      </c>
      <c r="G392" s="154"/>
      <c r="H392" s="154"/>
      <c r="I392" s="154"/>
      <c r="J392" s="154"/>
      <c r="K392" s="154"/>
      <c r="L392" s="154"/>
      <c r="M392" s="154"/>
      <c r="N392" s="154"/>
      <c r="O392" s="85" t="str">
        <f t="shared" si="25"/>
        <v> </v>
      </c>
    </row>
    <row r="393" spans="1:15" ht="18">
      <c r="A393" s="295">
        <f t="shared" si="28"/>
        <v>0</v>
      </c>
      <c r="B393" s="120">
        <v>387</v>
      </c>
      <c r="C393" s="120" t="s">
        <v>146</v>
      </c>
      <c r="D393" s="120" t="s">
        <v>147</v>
      </c>
      <c r="E393" s="123">
        <f t="shared" si="26"/>
        <v>0</v>
      </c>
      <c r="F393" s="289">
        <f t="shared" si="27"/>
        <v>0</v>
      </c>
      <c r="G393" s="154"/>
      <c r="H393" s="154"/>
      <c r="I393" s="154"/>
      <c r="J393" s="154"/>
      <c r="K393" s="154"/>
      <c r="L393" s="154"/>
      <c r="M393" s="154"/>
      <c r="N393" s="154"/>
      <c r="O393" s="85" t="str">
        <f t="shared" si="25"/>
        <v> </v>
      </c>
    </row>
    <row r="394" spans="1:15" ht="18">
      <c r="A394" s="295">
        <f t="shared" si="28"/>
        <v>0</v>
      </c>
      <c r="B394" s="120">
        <v>388</v>
      </c>
      <c r="C394" s="120" t="s">
        <v>148</v>
      </c>
      <c r="D394" s="120" t="s">
        <v>149</v>
      </c>
      <c r="E394" s="123">
        <f t="shared" si="26"/>
        <v>0</v>
      </c>
      <c r="F394" s="289">
        <f t="shared" si="27"/>
        <v>0</v>
      </c>
      <c r="G394" s="154"/>
      <c r="H394" s="154"/>
      <c r="I394" s="154"/>
      <c r="J394" s="154"/>
      <c r="K394" s="154"/>
      <c r="L394" s="154"/>
      <c r="M394" s="154"/>
      <c r="N394" s="154"/>
      <c r="O394" s="85" t="str">
        <f t="shared" si="25"/>
        <v> </v>
      </c>
    </row>
    <row r="395" spans="1:15" ht="18">
      <c r="A395" s="295">
        <f t="shared" si="28"/>
        <v>0</v>
      </c>
      <c r="B395" s="120">
        <v>389</v>
      </c>
      <c r="C395" s="120" t="s">
        <v>150</v>
      </c>
      <c r="D395" s="120" t="s">
        <v>151</v>
      </c>
      <c r="E395" s="123">
        <f t="shared" si="26"/>
        <v>0</v>
      </c>
      <c r="F395" s="289">
        <f t="shared" si="27"/>
        <v>0</v>
      </c>
      <c r="G395" s="154"/>
      <c r="H395" s="154"/>
      <c r="I395" s="154"/>
      <c r="J395" s="154"/>
      <c r="K395" s="154"/>
      <c r="L395" s="154"/>
      <c r="M395" s="154"/>
      <c r="N395" s="154"/>
      <c r="O395" s="85" t="str">
        <f t="shared" si="25"/>
        <v> </v>
      </c>
    </row>
    <row r="396" spans="1:15" ht="18">
      <c r="A396" s="295">
        <f t="shared" si="28"/>
        <v>0</v>
      </c>
      <c r="B396" s="120">
        <v>390</v>
      </c>
      <c r="C396" s="120" t="s">
        <v>152</v>
      </c>
      <c r="D396" s="120" t="s">
        <v>153</v>
      </c>
      <c r="E396" s="123">
        <f t="shared" si="26"/>
        <v>0</v>
      </c>
      <c r="F396" s="289">
        <f t="shared" si="27"/>
        <v>0</v>
      </c>
      <c r="G396" s="154"/>
      <c r="H396" s="154"/>
      <c r="I396" s="154"/>
      <c r="J396" s="154"/>
      <c r="K396" s="154"/>
      <c r="L396" s="154"/>
      <c r="M396" s="154"/>
      <c r="N396" s="154"/>
      <c r="O396" s="85" t="str">
        <f t="shared" si="25"/>
        <v> </v>
      </c>
    </row>
    <row r="397" spans="1:15" ht="18">
      <c r="A397" s="295">
        <f t="shared" si="28"/>
        <v>0</v>
      </c>
      <c r="B397" s="120">
        <v>391</v>
      </c>
      <c r="C397" s="120" t="s">
        <v>154</v>
      </c>
      <c r="D397" s="120" t="s">
        <v>155</v>
      </c>
      <c r="E397" s="123">
        <f t="shared" si="26"/>
        <v>0</v>
      </c>
      <c r="F397" s="289">
        <f t="shared" si="27"/>
        <v>0</v>
      </c>
      <c r="G397" s="154"/>
      <c r="H397" s="154"/>
      <c r="I397" s="154"/>
      <c r="J397" s="154"/>
      <c r="K397" s="154"/>
      <c r="L397" s="154"/>
      <c r="M397" s="154"/>
      <c r="N397" s="154"/>
      <c r="O397" s="85" t="str">
        <f t="shared" si="25"/>
        <v> </v>
      </c>
    </row>
    <row r="398" spans="1:15" ht="18">
      <c r="A398" s="295">
        <f t="shared" si="28"/>
        <v>0</v>
      </c>
      <c r="B398" s="120">
        <v>392</v>
      </c>
      <c r="C398" s="120" t="s">
        <v>156</v>
      </c>
      <c r="D398" s="120" t="s">
        <v>157</v>
      </c>
      <c r="E398" s="123">
        <f t="shared" si="26"/>
        <v>0</v>
      </c>
      <c r="F398" s="289">
        <f t="shared" si="27"/>
        <v>0</v>
      </c>
      <c r="G398" s="154"/>
      <c r="H398" s="154"/>
      <c r="I398" s="154"/>
      <c r="J398" s="154"/>
      <c r="K398" s="154"/>
      <c r="L398" s="154"/>
      <c r="M398" s="154"/>
      <c r="N398" s="154"/>
      <c r="O398" s="85" t="str">
        <f t="shared" si="25"/>
        <v> </v>
      </c>
    </row>
    <row r="399" spans="1:15" ht="18">
      <c r="A399" s="295">
        <f t="shared" si="28"/>
        <v>0</v>
      </c>
      <c r="B399" s="120">
        <v>393</v>
      </c>
      <c r="C399" s="120" t="s">
        <v>158</v>
      </c>
      <c r="D399" s="120" t="s">
        <v>159</v>
      </c>
      <c r="E399" s="123">
        <f t="shared" si="26"/>
        <v>0</v>
      </c>
      <c r="F399" s="289">
        <f t="shared" si="27"/>
        <v>0</v>
      </c>
      <c r="G399" s="154"/>
      <c r="H399" s="154"/>
      <c r="I399" s="154"/>
      <c r="J399" s="154"/>
      <c r="K399" s="154"/>
      <c r="L399" s="154"/>
      <c r="M399" s="154"/>
      <c r="N399" s="154"/>
      <c r="O399" s="85" t="str">
        <f t="shared" si="25"/>
        <v> </v>
      </c>
    </row>
    <row r="400" spans="1:15" ht="18">
      <c r="A400" s="295">
        <f t="shared" si="28"/>
        <v>0</v>
      </c>
      <c r="B400" s="120">
        <v>394</v>
      </c>
      <c r="C400" s="120" t="s">
        <v>160</v>
      </c>
      <c r="D400" s="120" t="s">
        <v>161</v>
      </c>
      <c r="E400" s="123">
        <f t="shared" si="26"/>
        <v>0</v>
      </c>
      <c r="F400" s="289">
        <f t="shared" si="27"/>
        <v>0</v>
      </c>
      <c r="G400" s="154"/>
      <c r="H400" s="154"/>
      <c r="I400" s="154"/>
      <c r="J400" s="154"/>
      <c r="K400" s="154"/>
      <c r="L400" s="154"/>
      <c r="M400" s="154"/>
      <c r="N400" s="154"/>
      <c r="O400" s="85" t="str">
        <f t="shared" si="25"/>
        <v> </v>
      </c>
    </row>
    <row r="401" spans="1:15" ht="18">
      <c r="A401" s="295">
        <f t="shared" si="28"/>
        <v>0</v>
      </c>
      <c r="B401" s="120">
        <v>395</v>
      </c>
      <c r="C401" s="120" t="s">
        <v>162</v>
      </c>
      <c r="D401" s="120" t="s">
        <v>163</v>
      </c>
      <c r="E401" s="123">
        <f t="shared" si="26"/>
        <v>0</v>
      </c>
      <c r="F401" s="289">
        <f t="shared" si="27"/>
        <v>0</v>
      </c>
      <c r="G401" s="154"/>
      <c r="H401" s="154"/>
      <c r="I401" s="154"/>
      <c r="J401" s="154"/>
      <c r="K401" s="154"/>
      <c r="L401" s="154"/>
      <c r="M401" s="154"/>
      <c r="N401" s="154"/>
      <c r="O401" s="85" t="str">
        <f t="shared" si="25"/>
        <v> </v>
      </c>
    </row>
    <row r="402" spans="1:15" ht="18">
      <c r="A402" s="295">
        <f t="shared" si="28"/>
        <v>0</v>
      </c>
      <c r="B402" s="120">
        <v>396</v>
      </c>
      <c r="C402" s="120" t="s">
        <v>164</v>
      </c>
      <c r="D402" s="120" t="s">
        <v>165</v>
      </c>
      <c r="E402" s="123">
        <f t="shared" si="26"/>
        <v>0</v>
      </c>
      <c r="F402" s="289">
        <f t="shared" si="27"/>
        <v>0</v>
      </c>
      <c r="G402" s="154"/>
      <c r="H402" s="154"/>
      <c r="I402" s="154"/>
      <c r="J402" s="154"/>
      <c r="K402" s="154"/>
      <c r="L402" s="154"/>
      <c r="M402" s="154"/>
      <c r="N402" s="154"/>
      <c r="O402" s="85" t="str">
        <f t="shared" si="25"/>
        <v> </v>
      </c>
    </row>
    <row r="403" spans="1:15" ht="18">
      <c r="A403" s="295">
        <f t="shared" si="28"/>
        <v>0</v>
      </c>
      <c r="B403" s="120">
        <v>397</v>
      </c>
      <c r="C403" s="120" t="s">
        <v>166</v>
      </c>
      <c r="D403" s="120" t="s">
        <v>167</v>
      </c>
      <c r="E403" s="123">
        <f t="shared" si="26"/>
        <v>0</v>
      </c>
      <c r="F403" s="289">
        <f t="shared" si="27"/>
        <v>0</v>
      </c>
      <c r="G403" s="154"/>
      <c r="H403" s="154"/>
      <c r="I403" s="154"/>
      <c r="J403" s="154"/>
      <c r="K403" s="154"/>
      <c r="L403" s="154"/>
      <c r="M403" s="154"/>
      <c r="N403" s="154"/>
      <c r="O403" s="85" t="str">
        <f t="shared" si="25"/>
        <v> </v>
      </c>
    </row>
    <row r="404" spans="1:15" ht="18">
      <c r="A404" s="295">
        <f t="shared" si="28"/>
        <v>0</v>
      </c>
      <c r="B404" s="120">
        <v>398</v>
      </c>
      <c r="C404" s="120" t="s">
        <v>168</v>
      </c>
      <c r="D404" s="120" t="s">
        <v>169</v>
      </c>
      <c r="E404" s="123">
        <f t="shared" si="26"/>
        <v>0</v>
      </c>
      <c r="F404" s="289">
        <f t="shared" si="27"/>
        <v>0</v>
      </c>
      <c r="G404" s="154"/>
      <c r="H404" s="154"/>
      <c r="I404" s="154"/>
      <c r="J404" s="154"/>
      <c r="K404" s="154"/>
      <c r="L404" s="154"/>
      <c r="M404" s="154"/>
      <c r="N404" s="154"/>
      <c r="O404" s="85" t="str">
        <f t="shared" si="25"/>
        <v> </v>
      </c>
    </row>
    <row r="405" spans="1:15" ht="18">
      <c r="A405" s="295">
        <f t="shared" si="28"/>
        <v>0</v>
      </c>
      <c r="B405" s="120">
        <v>399</v>
      </c>
      <c r="C405" s="120" t="s">
        <v>170</v>
      </c>
      <c r="D405" s="120" t="s">
        <v>171</v>
      </c>
      <c r="E405" s="123">
        <f t="shared" si="26"/>
        <v>0</v>
      </c>
      <c r="F405" s="289">
        <f t="shared" si="27"/>
        <v>0</v>
      </c>
      <c r="G405" s="154"/>
      <c r="H405" s="154"/>
      <c r="I405" s="154"/>
      <c r="J405" s="154"/>
      <c r="K405" s="154"/>
      <c r="L405" s="154"/>
      <c r="M405" s="154"/>
      <c r="N405" s="154"/>
      <c r="O405" s="85" t="str">
        <f t="shared" si="25"/>
        <v> </v>
      </c>
    </row>
    <row r="406" spans="1:15" ht="18">
      <c r="A406" s="295">
        <f t="shared" si="28"/>
        <v>0</v>
      </c>
      <c r="B406" s="120">
        <v>400</v>
      </c>
      <c r="C406" s="120" t="s">
        <v>172</v>
      </c>
      <c r="D406" s="120" t="s">
        <v>173</v>
      </c>
      <c r="E406" s="123">
        <f t="shared" si="26"/>
        <v>0</v>
      </c>
      <c r="F406" s="289">
        <f t="shared" si="27"/>
        <v>0</v>
      </c>
      <c r="G406" s="154"/>
      <c r="H406" s="154"/>
      <c r="I406" s="154"/>
      <c r="J406" s="154"/>
      <c r="K406" s="154"/>
      <c r="L406" s="154"/>
      <c r="M406" s="154"/>
      <c r="N406" s="154"/>
      <c r="O406" s="85" t="str">
        <f t="shared" si="25"/>
        <v> </v>
      </c>
    </row>
    <row r="407" spans="1:15" ht="18">
      <c r="A407" s="295">
        <f t="shared" si="28"/>
        <v>0</v>
      </c>
      <c r="B407" s="120">
        <v>401</v>
      </c>
      <c r="C407" s="120" t="s">
        <v>174</v>
      </c>
      <c r="D407" s="120" t="s">
        <v>175</v>
      </c>
      <c r="E407" s="123">
        <f t="shared" si="26"/>
        <v>0</v>
      </c>
      <c r="F407" s="289">
        <f t="shared" si="27"/>
        <v>0</v>
      </c>
      <c r="G407" s="154"/>
      <c r="H407" s="154"/>
      <c r="I407" s="154"/>
      <c r="J407" s="154"/>
      <c r="K407" s="154"/>
      <c r="L407" s="154"/>
      <c r="M407" s="154"/>
      <c r="N407" s="154"/>
      <c r="O407" s="85" t="str">
        <f t="shared" si="25"/>
        <v> </v>
      </c>
    </row>
    <row r="408" spans="1:15" ht="18">
      <c r="A408" s="295">
        <f t="shared" si="28"/>
        <v>0</v>
      </c>
      <c r="B408" s="120">
        <v>402</v>
      </c>
      <c r="C408" s="120" t="s">
        <v>176</v>
      </c>
      <c r="D408" s="120" t="s">
        <v>177</v>
      </c>
      <c r="E408" s="123">
        <f t="shared" si="26"/>
        <v>0</v>
      </c>
      <c r="F408" s="289">
        <f t="shared" si="27"/>
        <v>0</v>
      </c>
      <c r="G408" s="154"/>
      <c r="H408" s="154"/>
      <c r="I408" s="154"/>
      <c r="J408" s="154"/>
      <c r="K408" s="154"/>
      <c r="L408" s="154"/>
      <c r="M408" s="154"/>
      <c r="N408" s="154"/>
      <c r="O408" s="85" t="str">
        <f t="shared" si="25"/>
        <v> </v>
      </c>
    </row>
    <row r="409" spans="1:15" ht="18">
      <c r="A409" s="295">
        <f t="shared" si="28"/>
        <v>0</v>
      </c>
      <c r="B409" s="120">
        <v>403</v>
      </c>
      <c r="C409" s="120" t="s">
        <v>178</v>
      </c>
      <c r="D409" s="120" t="s">
        <v>179</v>
      </c>
      <c r="E409" s="123">
        <f t="shared" si="26"/>
        <v>0</v>
      </c>
      <c r="F409" s="289">
        <f t="shared" si="27"/>
        <v>0</v>
      </c>
      <c r="G409" s="154"/>
      <c r="H409" s="154"/>
      <c r="I409" s="154"/>
      <c r="J409" s="154"/>
      <c r="K409" s="154"/>
      <c r="L409" s="154"/>
      <c r="M409" s="154"/>
      <c r="N409" s="154"/>
      <c r="O409" s="85" t="str">
        <f t="shared" si="25"/>
        <v> </v>
      </c>
    </row>
    <row r="410" spans="1:15" ht="18">
      <c r="A410" s="295">
        <f t="shared" si="28"/>
        <v>0</v>
      </c>
      <c r="B410" s="120">
        <v>404</v>
      </c>
      <c r="C410" s="120" t="s">
        <v>180</v>
      </c>
      <c r="D410" s="120" t="s">
        <v>181</v>
      </c>
      <c r="E410" s="123">
        <f t="shared" si="26"/>
        <v>0</v>
      </c>
      <c r="F410" s="289">
        <f t="shared" si="27"/>
        <v>0</v>
      </c>
      <c r="G410" s="154"/>
      <c r="H410" s="154"/>
      <c r="I410" s="154"/>
      <c r="J410" s="154"/>
      <c r="K410" s="154"/>
      <c r="L410" s="154"/>
      <c r="M410" s="154"/>
      <c r="N410" s="154"/>
      <c r="O410" s="85" t="str">
        <f t="shared" si="25"/>
        <v> </v>
      </c>
    </row>
    <row r="411" spans="1:15" ht="18">
      <c r="A411" s="295">
        <f t="shared" si="28"/>
        <v>0</v>
      </c>
      <c r="B411" s="120">
        <v>405</v>
      </c>
      <c r="C411" s="120" t="s">
        <v>182</v>
      </c>
      <c r="D411" s="120" t="s">
        <v>183</v>
      </c>
      <c r="E411" s="123">
        <f t="shared" si="26"/>
        <v>0</v>
      </c>
      <c r="F411" s="289">
        <f t="shared" si="27"/>
        <v>0</v>
      </c>
      <c r="G411" s="154"/>
      <c r="H411" s="154"/>
      <c r="I411" s="154"/>
      <c r="J411" s="154"/>
      <c r="K411" s="154"/>
      <c r="L411" s="154"/>
      <c r="M411" s="154"/>
      <c r="N411" s="154"/>
      <c r="O411" s="85" t="str">
        <f t="shared" si="25"/>
        <v> </v>
      </c>
    </row>
    <row r="412" spans="1:15" ht="18">
      <c r="A412" s="295">
        <f t="shared" si="28"/>
        <v>0</v>
      </c>
      <c r="B412" s="120">
        <v>406</v>
      </c>
      <c r="C412" s="120" t="s">
        <v>184</v>
      </c>
      <c r="D412" s="120" t="s">
        <v>185</v>
      </c>
      <c r="E412" s="123">
        <f t="shared" si="26"/>
        <v>0</v>
      </c>
      <c r="F412" s="289">
        <f t="shared" si="27"/>
        <v>0</v>
      </c>
      <c r="G412" s="154"/>
      <c r="H412" s="154"/>
      <c r="I412" s="154"/>
      <c r="J412" s="154"/>
      <c r="K412" s="154"/>
      <c r="L412" s="154"/>
      <c r="M412" s="154"/>
      <c r="N412" s="154"/>
      <c r="O412" s="85" t="str">
        <f t="shared" si="25"/>
        <v> </v>
      </c>
    </row>
    <row r="413" spans="1:15" ht="18">
      <c r="A413" s="295">
        <f t="shared" si="28"/>
        <v>0</v>
      </c>
      <c r="B413" s="120">
        <v>407</v>
      </c>
      <c r="C413" s="120" t="s">
        <v>186</v>
      </c>
      <c r="D413" s="120" t="s">
        <v>187</v>
      </c>
      <c r="E413" s="123">
        <f t="shared" si="26"/>
        <v>0</v>
      </c>
      <c r="F413" s="289">
        <f t="shared" si="27"/>
        <v>0</v>
      </c>
      <c r="G413" s="154"/>
      <c r="H413" s="154"/>
      <c r="I413" s="154"/>
      <c r="J413" s="154"/>
      <c r="K413" s="154"/>
      <c r="L413" s="154"/>
      <c r="M413" s="154"/>
      <c r="N413" s="154"/>
      <c r="O413" s="85" t="str">
        <f t="shared" si="25"/>
        <v> </v>
      </c>
    </row>
    <row r="414" spans="1:15" ht="18">
      <c r="A414" s="295">
        <f t="shared" si="28"/>
        <v>0</v>
      </c>
      <c r="B414" s="120">
        <v>408</v>
      </c>
      <c r="C414" s="120" t="s">
        <v>188</v>
      </c>
      <c r="D414" s="120" t="s">
        <v>189</v>
      </c>
      <c r="E414" s="123">
        <f t="shared" si="26"/>
        <v>0</v>
      </c>
      <c r="F414" s="289">
        <f t="shared" si="27"/>
        <v>0</v>
      </c>
      <c r="G414" s="154"/>
      <c r="H414" s="154"/>
      <c r="I414" s="154"/>
      <c r="J414" s="154"/>
      <c r="K414" s="154"/>
      <c r="L414" s="154"/>
      <c r="M414" s="154"/>
      <c r="N414" s="154"/>
      <c r="O414" s="85" t="str">
        <f t="shared" si="25"/>
        <v> </v>
      </c>
    </row>
    <row r="415" spans="1:15" ht="18">
      <c r="A415" s="295">
        <f t="shared" si="28"/>
        <v>0</v>
      </c>
      <c r="B415" s="120">
        <v>409</v>
      </c>
      <c r="C415" s="120" t="s">
        <v>190</v>
      </c>
      <c r="D415" s="120" t="s">
        <v>191</v>
      </c>
      <c r="E415" s="123">
        <f t="shared" si="26"/>
        <v>0</v>
      </c>
      <c r="F415" s="289">
        <f t="shared" si="27"/>
        <v>0</v>
      </c>
      <c r="G415" s="155" t="b">
        <v>0</v>
      </c>
      <c r="H415" s="155" t="b">
        <v>0</v>
      </c>
      <c r="I415" s="155" t="b">
        <v>0</v>
      </c>
      <c r="J415" s="155" t="b">
        <v>0</v>
      </c>
      <c r="K415" s="154"/>
      <c r="L415" s="154"/>
      <c r="M415" s="154"/>
      <c r="N415" s="154"/>
      <c r="O415" s="85" t="str">
        <f t="shared" si="25"/>
        <v> </v>
      </c>
    </row>
    <row r="416" spans="1:15" ht="18">
      <c r="A416" s="295">
        <f t="shared" si="28"/>
        <v>0</v>
      </c>
      <c r="B416" s="120">
        <v>410</v>
      </c>
      <c r="C416" s="120" t="s">
        <v>192</v>
      </c>
      <c r="D416" s="120" t="s">
        <v>193</v>
      </c>
      <c r="E416" s="123">
        <f t="shared" si="26"/>
        <v>0</v>
      </c>
      <c r="F416" s="289">
        <f t="shared" si="27"/>
        <v>0</v>
      </c>
      <c r="G416" s="154"/>
      <c r="H416" s="154"/>
      <c r="I416" s="154"/>
      <c r="J416" s="154"/>
      <c r="K416" s="154"/>
      <c r="L416" s="154"/>
      <c r="M416" s="154"/>
      <c r="N416" s="154"/>
      <c r="O416" s="85" t="str">
        <f t="shared" si="25"/>
        <v> </v>
      </c>
    </row>
    <row r="417" spans="1:15" ht="18">
      <c r="A417" s="295">
        <f t="shared" si="28"/>
        <v>0</v>
      </c>
      <c r="B417" s="120">
        <v>411</v>
      </c>
      <c r="C417" s="120" t="s">
        <v>194</v>
      </c>
      <c r="D417" s="120" t="s">
        <v>195</v>
      </c>
      <c r="E417" s="123">
        <f t="shared" si="26"/>
        <v>0</v>
      </c>
      <c r="F417" s="289">
        <f t="shared" si="27"/>
        <v>0</v>
      </c>
      <c r="G417" s="154"/>
      <c r="H417" s="154"/>
      <c r="I417" s="154"/>
      <c r="J417" s="154"/>
      <c r="K417" s="154"/>
      <c r="L417" s="154"/>
      <c r="M417" s="154"/>
      <c r="N417" s="154"/>
      <c r="O417" s="85" t="str">
        <f t="shared" si="25"/>
        <v> </v>
      </c>
    </row>
    <row r="418" spans="1:15" ht="18">
      <c r="A418" s="295">
        <f t="shared" si="28"/>
        <v>0</v>
      </c>
      <c r="B418" s="120">
        <v>412</v>
      </c>
      <c r="C418" s="120" t="s">
        <v>196</v>
      </c>
      <c r="D418" s="120" t="s">
        <v>197</v>
      </c>
      <c r="E418" s="123">
        <f t="shared" si="26"/>
        <v>0</v>
      </c>
      <c r="F418" s="289">
        <f t="shared" si="27"/>
        <v>0</v>
      </c>
      <c r="G418" s="154"/>
      <c r="H418" s="154"/>
      <c r="I418" s="154"/>
      <c r="J418" s="154"/>
      <c r="K418" s="154"/>
      <c r="L418" s="154"/>
      <c r="M418" s="154"/>
      <c r="N418" s="154"/>
      <c r="O418" s="85" t="str">
        <f t="shared" si="25"/>
        <v> </v>
      </c>
    </row>
    <row r="419" spans="1:15" ht="18">
      <c r="A419" s="295">
        <f t="shared" si="28"/>
        <v>0</v>
      </c>
      <c r="B419" s="120">
        <v>413</v>
      </c>
      <c r="C419" s="120" t="s">
        <v>198</v>
      </c>
      <c r="D419" s="120" t="s">
        <v>199</v>
      </c>
      <c r="E419" s="123">
        <f t="shared" si="26"/>
        <v>0</v>
      </c>
      <c r="F419" s="289">
        <f t="shared" si="27"/>
        <v>0</v>
      </c>
      <c r="G419" s="154"/>
      <c r="H419" s="154"/>
      <c r="I419" s="154"/>
      <c r="J419" s="154"/>
      <c r="K419" s="154"/>
      <c r="L419" s="154"/>
      <c r="M419" s="154"/>
      <c r="N419" s="154"/>
      <c r="O419" s="85" t="str">
        <f t="shared" si="25"/>
        <v> </v>
      </c>
    </row>
    <row r="420" spans="1:15" ht="18">
      <c r="A420" s="295">
        <f t="shared" si="28"/>
        <v>0</v>
      </c>
      <c r="B420" s="120">
        <v>414</v>
      </c>
      <c r="C420" s="120" t="s">
        <v>200</v>
      </c>
      <c r="D420" s="120" t="s">
        <v>201</v>
      </c>
      <c r="E420" s="123">
        <f t="shared" si="26"/>
        <v>0</v>
      </c>
      <c r="F420" s="289">
        <f t="shared" si="27"/>
        <v>0</v>
      </c>
      <c r="G420" s="154"/>
      <c r="H420" s="154"/>
      <c r="I420" s="154"/>
      <c r="J420" s="154"/>
      <c r="K420" s="154"/>
      <c r="L420" s="154"/>
      <c r="M420" s="154"/>
      <c r="N420" s="154"/>
      <c r="O420" s="85" t="str">
        <f t="shared" si="25"/>
        <v> </v>
      </c>
    </row>
    <row r="421" spans="1:15" ht="18">
      <c r="A421" s="295">
        <f t="shared" si="28"/>
        <v>0</v>
      </c>
      <c r="B421" s="120">
        <v>415</v>
      </c>
      <c r="C421" s="120" t="s">
        <v>202</v>
      </c>
      <c r="D421" s="120" t="s">
        <v>203</v>
      </c>
      <c r="E421" s="123">
        <f t="shared" si="26"/>
        <v>0</v>
      </c>
      <c r="F421" s="289">
        <f t="shared" si="27"/>
        <v>0</v>
      </c>
      <c r="G421" s="154"/>
      <c r="H421" s="154"/>
      <c r="I421" s="154"/>
      <c r="J421" s="154"/>
      <c r="K421" s="154"/>
      <c r="L421" s="154"/>
      <c r="M421" s="154"/>
      <c r="N421" s="154"/>
      <c r="O421" s="85" t="str">
        <f t="shared" si="25"/>
        <v> </v>
      </c>
    </row>
    <row r="422" spans="1:15" ht="18">
      <c r="A422" s="295">
        <f t="shared" si="28"/>
        <v>0</v>
      </c>
      <c r="B422" s="120">
        <v>416</v>
      </c>
      <c r="C422" s="120" t="s">
        <v>204</v>
      </c>
      <c r="D422" s="120" t="s">
        <v>205</v>
      </c>
      <c r="E422" s="123">
        <f t="shared" si="26"/>
        <v>0</v>
      </c>
      <c r="F422" s="289">
        <f t="shared" si="27"/>
        <v>0</v>
      </c>
      <c r="G422" s="154"/>
      <c r="H422" s="154"/>
      <c r="I422" s="154"/>
      <c r="J422" s="154"/>
      <c r="K422" s="154"/>
      <c r="L422" s="154"/>
      <c r="M422" s="154"/>
      <c r="N422" s="154"/>
      <c r="O422" s="85" t="str">
        <f t="shared" si="25"/>
        <v> </v>
      </c>
    </row>
    <row r="423" spans="1:15" ht="18">
      <c r="A423" s="295">
        <f t="shared" si="28"/>
        <v>0</v>
      </c>
      <c r="B423" s="120">
        <v>417</v>
      </c>
      <c r="C423" s="120" t="s">
        <v>206</v>
      </c>
      <c r="D423" s="120" t="s">
        <v>207</v>
      </c>
      <c r="E423" s="123">
        <f t="shared" si="26"/>
        <v>0</v>
      </c>
      <c r="F423" s="289">
        <f t="shared" si="27"/>
        <v>0</v>
      </c>
      <c r="G423" s="154"/>
      <c r="H423" s="154"/>
      <c r="I423" s="154"/>
      <c r="J423" s="154"/>
      <c r="K423" s="154"/>
      <c r="L423" s="154"/>
      <c r="M423" s="154"/>
      <c r="N423" s="154"/>
      <c r="O423" s="85" t="str">
        <f t="shared" si="25"/>
        <v> </v>
      </c>
    </row>
    <row r="424" spans="1:15" ht="18">
      <c r="A424" s="295">
        <f t="shared" si="28"/>
        <v>0</v>
      </c>
      <c r="B424" s="120">
        <v>418</v>
      </c>
      <c r="C424" s="120" t="s">
        <v>208</v>
      </c>
      <c r="D424" s="120" t="s">
        <v>209</v>
      </c>
      <c r="E424" s="123">
        <f t="shared" si="26"/>
        <v>0</v>
      </c>
      <c r="F424" s="289">
        <f t="shared" si="27"/>
        <v>0</v>
      </c>
      <c r="G424" s="154"/>
      <c r="H424" s="154"/>
      <c r="I424" s="154"/>
      <c r="J424" s="154"/>
      <c r="K424" s="154"/>
      <c r="L424" s="154"/>
      <c r="M424" s="154"/>
      <c r="N424" s="154"/>
      <c r="O424" s="85" t="str">
        <f t="shared" si="25"/>
        <v> </v>
      </c>
    </row>
    <row r="425" spans="1:15" ht="18">
      <c r="A425" s="295">
        <f t="shared" si="28"/>
        <v>0</v>
      </c>
      <c r="B425" s="120">
        <v>419</v>
      </c>
      <c r="C425" s="120" t="s">
        <v>210</v>
      </c>
      <c r="D425" s="120" t="s">
        <v>211</v>
      </c>
      <c r="E425" s="123">
        <f t="shared" si="26"/>
        <v>0</v>
      </c>
      <c r="F425" s="289">
        <f t="shared" si="27"/>
        <v>0</v>
      </c>
      <c r="G425" s="154"/>
      <c r="H425" s="154"/>
      <c r="I425" s="154"/>
      <c r="J425" s="154"/>
      <c r="K425" s="154"/>
      <c r="L425" s="154"/>
      <c r="M425" s="154"/>
      <c r="N425" s="154"/>
      <c r="O425" s="85" t="str">
        <f t="shared" si="25"/>
        <v> </v>
      </c>
    </row>
    <row r="426" spans="1:15" ht="18">
      <c r="A426" s="295">
        <f t="shared" si="28"/>
        <v>0</v>
      </c>
      <c r="B426" s="120">
        <v>420</v>
      </c>
      <c r="C426" s="120" t="s">
        <v>212</v>
      </c>
      <c r="D426" s="120" t="s">
        <v>213</v>
      </c>
      <c r="E426" s="123">
        <f t="shared" si="26"/>
        <v>0</v>
      </c>
      <c r="F426" s="289">
        <f t="shared" si="27"/>
        <v>0</v>
      </c>
      <c r="G426" s="154"/>
      <c r="H426" s="154"/>
      <c r="I426" s="154"/>
      <c r="J426" s="154"/>
      <c r="K426" s="154"/>
      <c r="L426" s="154"/>
      <c r="M426" s="154"/>
      <c r="N426" s="154"/>
      <c r="O426" s="85" t="str">
        <f t="shared" si="25"/>
        <v> </v>
      </c>
    </row>
    <row r="427" spans="1:15" ht="18">
      <c r="A427" s="295">
        <f t="shared" si="28"/>
        <v>0</v>
      </c>
      <c r="B427" s="120">
        <v>421</v>
      </c>
      <c r="C427" s="120" t="s">
        <v>214</v>
      </c>
      <c r="D427" s="120" t="s">
        <v>215</v>
      </c>
      <c r="E427" s="123">
        <f t="shared" si="26"/>
        <v>0</v>
      </c>
      <c r="F427" s="289">
        <f t="shared" si="27"/>
        <v>0</v>
      </c>
      <c r="G427" s="154"/>
      <c r="H427" s="154"/>
      <c r="I427" s="154"/>
      <c r="J427" s="154"/>
      <c r="K427" s="154"/>
      <c r="L427" s="154"/>
      <c r="M427" s="154"/>
      <c r="N427" s="154"/>
      <c r="O427" s="85" t="str">
        <f t="shared" si="25"/>
        <v> </v>
      </c>
    </row>
    <row r="428" spans="1:15" ht="18">
      <c r="A428" s="295">
        <f t="shared" si="28"/>
        <v>0</v>
      </c>
      <c r="B428" s="120">
        <v>422</v>
      </c>
      <c r="C428" s="120" t="s">
        <v>216</v>
      </c>
      <c r="D428" s="120" t="s">
        <v>217</v>
      </c>
      <c r="E428" s="123">
        <f t="shared" si="26"/>
        <v>0</v>
      </c>
      <c r="F428" s="289">
        <f t="shared" si="27"/>
        <v>0</v>
      </c>
      <c r="G428" s="154"/>
      <c r="H428" s="154"/>
      <c r="I428" s="154"/>
      <c r="J428" s="154"/>
      <c r="K428" s="154"/>
      <c r="L428" s="154"/>
      <c r="M428" s="154"/>
      <c r="N428" s="154"/>
      <c r="O428" s="85" t="str">
        <f t="shared" si="25"/>
        <v> </v>
      </c>
    </row>
    <row r="429" spans="1:15" ht="18">
      <c r="A429" s="295">
        <f t="shared" si="28"/>
        <v>0</v>
      </c>
      <c r="B429" s="120">
        <v>423</v>
      </c>
      <c r="C429" s="120" t="s">
        <v>218</v>
      </c>
      <c r="D429" s="120" t="s">
        <v>219</v>
      </c>
      <c r="E429" s="123">
        <f t="shared" si="26"/>
        <v>0</v>
      </c>
      <c r="F429" s="289">
        <f t="shared" si="27"/>
        <v>0</v>
      </c>
      <c r="G429" s="154"/>
      <c r="H429" s="154"/>
      <c r="I429" s="154"/>
      <c r="J429" s="154"/>
      <c r="K429" s="154"/>
      <c r="L429" s="154"/>
      <c r="M429" s="154"/>
      <c r="N429" s="154"/>
      <c r="O429" s="85" t="str">
        <f t="shared" si="25"/>
        <v> </v>
      </c>
    </row>
    <row r="430" spans="1:15" ht="18">
      <c r="A430" s="295">
        <f t="shared" si="28"/>
        <v>0</v>
      </c>
      <c r="B430" s="120">
        <v>424</v>
      </c>
      <c r="C430" s="120" t="s">
        <v>220</v>
      </c>
      <c r="D430" s="120" t="s">
        <v>221</v>
      </c>
      <c r="E430" s="123">
        <f t="shared" si="26"/>
        <v>0</v>
      </c>
      <c r="F430" s="289">
        <f t="shared" si="27"/>
        <v>0</v>
      </c>
      <c r="G430" s="154"/>
      <c r="H430" s="154"/>
      <c r="I430" s="154"/>
      <c r="J430" s="154"/>
      <c r="K430" s="154"/>
      <c r="L430" s="154"/>
      <c r="M430" s="154"/>
      <c r="N430" s="154"/>
      <c r="O430" s="85" t="str">
        <f t="shared" si="25"/>
        <v> </v>
      </c>
    </row>
    <row r="431" spans="1:15" ht="18">
      <c r="A431" s="295">
        <f t="shared" si="28"/>
        <v>0</v>
      </c>
      <c r="B431" s="120">
        <v>425</v>
      </c>
      <c r="C431" s="120" t="s">
        <v>222</v>
      </c>
      <c r="D431" s="120" t="s">
        <v>223</v>
      </c>
      <c r="E431" s="123">
        <f t="shared" si="26"/>
        <v>0</v>
      </c>
      <c r="F431" s="289">
        <f t="shared" si="27"/>
        <v>0</v>
      </c>
      <c r="G431" s="154"/>
      <c r="H431" s="154"/>
      <c r="I431" s="154"/>
      <c r="J431" s="154"/>
      <c r="K431" s="154"/>
      <c r="L431" s="154"/>
      <c r="M431" s="154"/>
      <c r="N431" s="154"/>
      <c r="O431" s="85" t="str">
        <f t="shared" si="25"/>
        <v> </v>
      </c>
    </row>
    <row r="432" spans="1:15" ht="18">
      <c r="A432" s="295">
        <f t="shared" si="28"/>
        <v>0</v>
      </c>
      <c r="B432" s="120">
        <v>426</v>
      </c>
      <c r="C432" s="120" t="s">
        <v>224</v>
      </c>
      <c r="D432" s="120" t="s">
        <v>225</v>
      </c>
      <c r="E432" s="123">
        <f t="shared" si="26"/>
        <v>0</v>
      </c>
      <c r="F432" s="289">
        <f t="shared" si="27"/>
        <v>0</v>
      </c>
      <c r="G432" s="154"/>
      <c r="H432" s="154"/>
      <c r="I432" s="154"/>
      <c r="J432" s="154"/>
      <c r="K432" s="154"/>
      <c r="L432" s="154"/>
      <c r="M432" s="154"/>
      <c r="N432" s="154"/>
      <c r="O432" s="85" t="str">
        <f t="shared" si="25"/>
        <v> </v>
      </c>
    </row>
    <row r="433" spans="1:15" ht="18">
      <c r="A433" s="295">
        <f t="shared" si="28"/>
        <v>0</v>
      </c>
      <c r="B433" s="120">
        <v>427</v>
      </c>
      <c r="C433" s="120" t="s">
        <v>226</v>
      </c>
      <c r="D433" s="120" t="s">
        <v>227</v>
      </c>
      <c r="E433" s="123">
        <f t="shared" si="26"/>
        <v>0</v>
      </c>
      <c r="F433" s="289">
        <f t="shared" si="27"/>
        <v>0</v>
      </c>
      <c r="G433" s="154"/>
      <c r="H433" s="154"/>
      <c r="I433" s="154"/>
      <c r="J433" s="154"/>
      <c r="K433" s="154"/>
      <c r="L433" s="154"/>
      <c r="M433" s="154"/>
      <c r="N433" s="154"/>
      <c r="O433" s="85" t="str">
        <f t="shared" si="25"/>
        <v> </v>
      </c>
    </row>
    <row r="434" spans="1:15" ht="18">
      <c r="A434" s="295">
        <f t="shared" si="28"/>
        <v>0</v>
      </c>
      <c r="B434" s="120">
        <v>428</v>
      </c>
      <c r="C434" s="120" t="s">
        <v>228</v>
      </c>
      <c r="D434" s="120" t="s">
        <v>229</v>
      </c>
      <c r="E434" s="123">
        <f t="shared" si="26"/>
        <v>0</v>
      </c>
      <c r="F434" s="289">
        <f t="shared" si="27"/>
        <v>0</v>
      </c>
      <c r="G434" s="154"/>
      <c r="H434" s="154"/>
      <c r="I434" s="154"/>
      <c r="J434" s="154"/>
      <c r="K434" s="154"/>
      <c r="L434" s="154"/>
      <c r="M434" s="154"/>
      <c r="N434" s="154"/>
      <c r="O434" s="85" t="str">
        <f t="shared" si="25"/>
        <v> </v>
      </c>
    </row>
    <row r="435" spans="1:15" ht="18">
      <c r="A435" s="295">
        <f t="shared" si="28"/>
        <v>0</v>
      </c>
      <c r="B435" s="120">
        <v>429</v>
      </c>
      <c r="C435" s="120" t="s">
        <v>230</v>
      </c>
      <c r="D435" s="120" t="s">
        <v>231</v>
      </c>
      <c r="E435" s="123">
        <f t="shared" si="26"/>
        <v>0</v>
      </c>
      <c r="F435" s="289">
        <f t="shared" si="27"/>
        <v>0</v>
      </c>
      <c r="G435" s="154"/>
      <c r="H435" s="154"/>
      <c r="I435" s="154"/>
      <c r="J435" s="154"/>
      <c r="K435" s="154"/>
      <c r="L435" s="154"/>
      <c r="M435" s="154"/>
      <c r="N435" s="154"/>
      <c r="O435" s="85" t="str">
        <f t="shared" si="25"/>
        <v> </v>
      </c>
    </row>
    <row r="436" spans="1:15" ht="18">
      <c r="A436" s="295">
        <f t="shared" si="28"/>
        <v>0</v>
      </c>
      <c r="B436" s="120">
        <v>430</v>
      </c>
      <c r="C436" s="120" t="s">
        <v>232</v>
      </c>
      <c r="D436" s="120" t="s">
        <v>233</v>
      </c>
      <c r="E436" s="123">
        <f t="shared" si="26"/>
        <v>0</v>
      </c>
      <c r="F436" s="289">
        <f t="shared" si="27"/>
        <v>0</v>
      </c>
      <c r="G436" s="154"/>
      <c r="H436" s="154"/>
      <c r="I436" s="154"/>
      <c r="J436" s="154"/>
      <c r="K436" s="154"/>
      <c r="L436" s="154"/>
      <c r="M436" s="154"/>
      <c r="N436" s="154"/>
      <c r="O436" s="85" t="str">
        <f t="shared" si="25"/>
        <v> </v>
      </c>
    </row>
    <row r="437" spans="1:15" ht="18">
      <c r="A437" s="295">
        <f t="shared" si="28"/>
        <v>0</v>
      </c>
      <c r="B437" s="120">
        <v>431</v>
      </c>
      <c r="C437" s="120" t="s">
        <v>234</v>
      </c>
      <c r="D437" s="120" t="s">
        <v>235</v>
      </c>
      <c r="E437" s="123">
        <f t="shared" si="26"/>
        <v>0</v>
      </c>
      <c r="F437" s="289">
        <f t="shared" si="27"/>
        <v>0</v>
      </c>
      <c r="G437" s="154"/>
      <c r="H437" s="154"/>
      <c r="I437" s="154"/>
      <c r="J437" s="154"/>
      <c r="K437" s="154"/>
      <c r="L437" s="154"/>
      <c r="M437" s="154"/>
      <c r="N437" s="154"/>
      <c r="O437" s="85" t="str">
        <f t="shared" si="25"/>
        <v> </v>
      </c>
    </row>
    <row r="438" spans="1:15" ht="18">
      <c r="A438" s="295">
        <f t="shared" si="28"/>
        <v>0</v>
      </c>
      <c r="B438" s="120">
        <v>432</v>
      </c>
      <c r="C438" s="120" t="s">
        <v>236</v>
      </c>
      <c r="D438" s="120" t="s">
        <v>237</v>
      </c>
      <c r="E438" s="123">
        <f t="shared" si="26"/>
        <v>0</v>
      </c>
      <c r="F438" s="289">
        <f t="shared" si="27"/>
        <v>0</v>
      </c>
      <c r="G438" s="154"/>
      <c r="H438" s="154"/>
      <c r="I438" s="154"/>
      <c r="J438" s="154"/>
      <c r="K438" s="154"/>
      <c r="L438" s="154"/>
      <c r="M438" s="154"/>
      <c r="N438" s="154"/>
      <c r="O438" s="85" t="str">
        <f t="shared" si="25"/>
        <v> </v>
      </c>
    </row>
    <row r="439" spans="1:15" ht="18">
      <c r="A439" s="295">
        <f t="shared" si="28"/>
        <v>0</v>
      </c>
      <c r="B439" s="120">
        <v>433</v>
      </c>
      <c r="C439" s="120" t="s">
        <v>238</v>
      </c>
      <c r="D439" s="120" t="s">
        <v>239</v>
      </c>
      <c r="E439" s="123">
        <f t="shared" si="26"/>
        <v>0</v>
      </c>
      <c r="F439" s="289">
        <f t="shared" si="27"/>
        <v>0</v>
      </c>
      <c r="G439" s="154"/>
      <c r="H439" s="154"/>
      <c r="I439" s="154"/>
      <c r="J439" s="154"/>
      <c r="K439" s="154"/>
      <c r="L439" s="154"/>
      <c r="M439" s="154"/>
      <c r="N439" s="154"/>
      <c r="O439" s="85" t="str">
        <f t="shared" si="25"/>
        <v> </v>
      </c>
    </row>
    <row r="440" spans="1:15" ht="18">
      <c r="A440" s="295">
        <f t="shared" si="28"/>
        <v>0</v>
      </c>
      <c r="B440" s="120">
        <v>434</v>
      </c>
      <c r="C440" s="120" t="s">
        <v>240</v>
      </c>
      <c r="D440" s="120" t="s">
        <v>241</v>
      </c>
      <c r="E440" s="123">
        <f t="shared" si="26"/>
        <v>0</v>
      </c>
      <c r="F440" s="289">
        <f t="shared" si="27"/>
        <v>0</v>
      </c>
      <c r="G440" s="154"/>
      <c r="H440" s="154"/>
      <c r="I440" s="154"/>
      <c r="J440" s="154"/>
      <c r="K440" s="154"/>
      <c r="L440" s="154"/>
      <c r="M440" s="154"/>
      <c r="N440" s="154"/>
      <c r="O440" s="85" t="str">
        <f t="shared" si="25"/>
        <v> </v>
      </c>
    </row>
    <row r="441" spans="1:15" ht="18">
      <c r="A441" s="295">
        <f t="shared" si="28"/>
        <v>0</v>
      </c>
      <c r="B441" s="120">
        <v>435</v>
      </c>
      <c r="C441" s="120" t="s">
        <v>242</v>
      </c>
      <c r="D441" s="120" t="s">
        <v>243</v>
      </c>
      <c r="E441" s="123">
        <f t="shared" si="26"/>
        <v>0</v>
      </c>
      <c r="F441" s="289">
        <f t="shared" si="27"/>
        <v>0</v>
      </c>
      <c r="G441" s="154"/>
      <c r="H441" s="154"/>
      <c r="I441" s="154"/>
      <c r="J441" s="154"/>
      <c r="K441" s="154"/>
      <c r="L441" s="154"/>
      <c r="M441" s="154"/>
      <c r="N441" s="154"/>
      <c r="O441" s="85" t="str">
        <f t="shared" si="25"/>
        <v> </v>
      </c>
    </row>
    <row r="442" spans="1:15" ht="18">
      <c r="A442" s="295">
        <f t="shared" si="28"/>
        <v>0</v>
      </c>
      <c r="B442" s="120">
        <v>436</v>
      </c>
      <c r="C442" s="120" t="s">
        <v>244</v>
      </c>
      <c r="D442" s="120" t="s">
        <v>245</v>
      </c>
      <c r="E442" s="123">
        <f t="shared" si="26"/>
        <v>0</v>
      </c>
      <c r="F442" s="289">
        <f t="shared" si="27"/>
        <v>0</v>
      </c>
      <c r="G442" s="154"/>
      <c r="H442" s="154"/>
      <c r="I442" s="154"/>
      <c r="J442" s="154"/>
      <c r="K442" s="154"/>
      <c r="L442" s="154"/>
      <c r="M442" s="154"/>
      <c r="N442" s="154"/>
      <c r="O442" s="85" t="str">
        <f t="shared" si="25"/>
        <v> </v>
      </c>
    </row>
    <row r="443" spans="1:15" ht="18">
      <c r="A443" s="295">
        <f t="shared" si="28"/>
        <v>0</v>
      </c>
      <c r="B443" s="120">
        <v>437</v>
      </c>
      <c r="C443" s="120" t="s">
        <v>246</v>
      </c>
      <c r="D443" s="120" t="s">
        <v>247</v>
      </c>
      <c r="E443" s="123">
        <f t="shared" si="26"/>
        <v>0</v>
      </c>
      <c r="F443" s="289">
        <f t="shared" si="27"/>
        <v>0</v>
      </c>
      <c r="G443" s="155" t="b">
        <v>0</v>
      </c>
      <c r="H443" s="155" t="b">
        <v>0</v>
      </c>
      <c r="I443" s="154"/>
      <c r="J443" s="154"/>
      <c r="K443" s="154"/>
      <c r="L443" s="154"/>
      <c r="M443" s="154"/>
      <c r="N443" s="154"/>
      <c r="O443" s="85" t="str">
        <f t="shared" si="25"/>
        <v> </v>
      </c>
    </row>
    <row r="444" spans="1:15" ht="18">
      <c r="A444" s="295">
        <f t="shared" si="28"/>
        <v>0</v>
      </c>
      <c r="B444" s="120">
        <v>438</v>
      </c>
      <c r="C444" s="120" t="s">
        <v>248</v>
      </c>
      <c r="D444" s="120" t="s">
        <v>249</v>
      </c>
      <c r="E444" s="123">
        <f t="shared" si="26"/>
        <v>0</v>
      </c>
      <c r="F444" s="289">
        <f t="shared" si="27"/>
        <v>0</v>
      </c>
      <c r="G444" s="154"/>
      <c r="H444" s="154"/>
      <c r="I444" s="154"/>
      <c r="J444" s="154"/>
      <c r="K444" s="154"/>
      <c r="L444" s="154"/>
      <c r="M444" s="154"/>
      <c r="N444" s="154"/>
      <c r="O444" s="85" t="str">
        <f t="shared" si="25"/>
        <v> </v>
      </c>
    </row>
    <row r="445" spans="1:15" ht="18">
      <c r="A445" s="295">
        <f t="shared" si="28"/>
        <v>0</v>
      </c>
      <c r="B445" s="120">
        <v>439</v>
      </c>
      <c r="C445" s="120" t="s">
        <v>250</v>
      </c>
      <c r="D445" s="120" t="s">
        <v>251</v>
      </c>
      <c r="E445" s="123">
        <f t="shared" si="26"/>
        <v>0</v>
      </c>
      <c r="F445" s="289">
        <f t="shared" si="27"/>
        <v>0</v>
      </c>
      <c r="G445" s="154"/>
      <c r="H445" s="154"/>
      <c r="I445" s="154"/>
      <c r="J445" s="154"/>
      <c r="K445" s="154"/>
      <c r="L445" s="154"/>
      <c r="M445" s="154"/>
      <c r="N445" s="154"/>
      <c r="O445" s="85" t="str">
        <f t="shared" si="25"/>
        <v> </v>
      </c>
    </row>
    <row r="446" spans="1:15" ht="18">
      <c r="A446" s="295">
        <f t="shared" si="28"/>
        <v>0</v>
      </c>
      <c r="B446" s="120">
        <v>440</v>
      </c>
      <c r="C446" s="120" t="s">
        <v>252</v>
      </c>
      <c r="D446" s="120" t="s">
        <v>253</v>
      </c>
      <c r="E446" s="123">
        <f t="shared" si="26"/>
        <v>0</v>
      </c>
      <c r="F446" s="289">
        <f t="shared" si="27"/>
        <v>0</v>
      </c>
      <c r="G446" s="154"/>
      <c r="H446" s="154"/>
      <c r="I446" s="154"/>
      <c r="J446" s="154"/>
      <c r="K446" s="154"/>
      <c r="L446" s="154"/>
      <c r="M446" s="154"/>
      <c r="N446" s="154"/>
      <c r="O446" s="85" t="str">
        <f t="shared" si="25"/>
        <v> </v>
      </c>
    </row>
    <row r="447" spans="1:15" ht="18">
      <c r="A447" s="295">
        <f t="shared" si="28"/>
        <v>0</v>
      </c>
      <c r="B447" s="120">
        <v>441</v>
      </c>
      <c r="C447" s="120" t="s">
        <v>254</v>
      </c>
      <c r="D447" s="120" t="s">
        <v>255</v>
      </c>
      <c r="E447" s="123">
        <f t="shared" si="26"/>
        <v>0</v>
      </c>
      <c r="F447" s="289">
        <f t="shared" si="27"/>
        <v>0</v>
      </c>
      <c r="G447" s="154"/>
      <c r="H447" s="154"/>
      <c r="I447" s="154"/>
      <c r="J447" s="154"/>
      <c r="K447" s="154"/>
      <c r="L447" s="154"/>
      <c r="M447" s="154"/>
      <c r="N447" s="154"/>
      <c r="O447" s="85" t="str">
        <f t="shared" si="25"/>
        <v> </v>
      </c>
    </row>
    <row r="448" spans="1:15" ht="18">
      <c r="A448" s="295">
        <f t="shared" si="28"/>
        <v>0</v>
      </c>
      <c r="B448" s="120">
        <v>442</v>
      </c>
      <c r="C448" s="120" t="s">
        <v>256</v>
      </c>
      <c r="D448" s="120" t="s">
        <v>257</v>
      </c>
      <c r="E448" s="123">
        <f t="shared" si="26"/>
        <v>0</v>
      </c>
      <c r="F448" s="289">
        <f t="shared" si="27"/>
        <v>0</v>
      </c>
      <c r="G448" s="154"/>
      <c r="H448" s="154"/>
      <c r="I448" s="154"/>
      <c r="J448" s="154"/>
      <c r="K448" s="154"/>
      <c r="L448" s="154"/>
      <c r="M448" s="154"/>
      <c r="N448" s="154"/>
      <c r="O448" s="85" t="str">
        <f t="shared" si="25"/>
        <v> </v>
      </c>
    </row>
    <row r="449" spans="1:15" ht="18">
      <c r="A449" s="295">
        <f t="shared" si="28"/>
        <v>0</v>
      </c>
      <c r="B449" s="120">
        <v>443</v>
      </c>
      <c r="C449" s="120" t="s">
        <v>258</v>
      </c>
      <c r="D449" s="120" t="s">
        <v>259</v>
      </c>
      <c r="E449" s="123">
        <f t="shared" si="26"/>
        <v>0</v>
      </c>
      <c r="F449" s="289">
        <f t="shared" si="27"/>
        <v>0</v>
      </c>
      <c r="G449" s="154"/>
      <c r="H449" s="154"/>
      <c r="I449" s="154"/>
      <c r="J449" s="154"/>
      <c r="K449" s="154"/>
      <c r="L449" s="154"/>
      <c r="M449" s="154"/>
      <c r="N449" s="154"/>
      <c r="O449" s="85" t="str">
        <f t="shared" si="25"/>
        <v> </v>
      </c>
    </row>
    <row r="450" spans="1:15" ht="18">
      <c r="A450" s="295">
        <f t="shared" si="28"/>
        <v>0</v>
      </c>
      <c r="B450" s="120">
        <v>444</v>
      </c>
      <c r="C450" s="120" t="s">
        <v>260</v>
      </c>
      <c r="D450" s="120" t="s">
        <v>261</v>
      </c>
      <c r="E450" s="123">
        <f t="shared" si="26"/>
        <v>0</v>
      </c>
      <c r="F450" s="289">
        <f t="shared" si="27"/>
        <v>0</v>
      </c>
      <c r="G450" s="154"/>
      <c r="H450" s="154"/>
      <c r="I450" s="154"/>
      <c r="J450" s="154"/>
      <c r="K450" s="154"/>
      <c r="L450" s="154"/>
      <c r="M450" s="154"/>
      <c r="N450" s="154"/>
      <c r="O450" s="85" t="str">
        <f t="shared" si="25"/>
        <v> </v>
      </c>
    </row>
    <row r="451" spans="1:15" ht="18">
      <c r="A451" s="295">
        <f t="shared" si="28"/>
        <v>0</v>
      </c>
      <c r="B451" s="120">
        <v>445</v>
      </c>
      <c r="C451" s="120" t="s">
        <v>262</v>
      </c>
      <c r="D451" s="120" t="s">
        <v>263</v>
      </c>
      <c r="E451" s="123">
        <f t="shared" si="26"/>
        <v>0</v>
      </c>
      <c r="F451" s="289">
        <f t="shared" si="27"/>
        <v>0</v>
      </c>
      <c r="G451" s="155" t="b">
        <v>0</v>
      </c>
      <c r="H451" s="155" t="b">
        <v>0</v>
      </c>
      <c r="I451" s="154"/>
      <c r="J451" s="154"/>
      <c r="K451" s="154"/>
      <c r="L451" s="154"/>
      <c r="M451" s="155" t="b">
        <v>0</v>
      </c>
      <c r="N451" s="155" t="b">
        <v>0</v>
      </c>
      <c r="O451" s="85" t="str">
        <f t="shared" si="25"/>
        <v> </v>
      </c>
    </row>
    <row r="452" spans="1:15" ht="18">
      <c r="A452" s="295">
        <f t="shared" si="28"/>
        <v>0</v>
      </c>
      <c r="B452" s="120">
        <v>446</v>
      </c>
      <c r="C452" s="120" t="s">
        <v>264</v>
      </c>
      <c r="D452" s="120" t="s">
        <v>265</v>
      </c>
      <c r="E452" s="123">
        <f t="shared" si="26"/>
        <v>0</v>
      </c>
      <c r="F452" s="289">
        <f t="shared" si="27"/>
        <v>0</v>
      </c>
      <c r="G452" s="155" t="b">
        <v>0</v>
      </c>
      <c r="H452" s="155" t="b">
        <v>0</v>
      </c>
      <c r="I452" s="154"/>
      <c r="J452" s="154"/>
      <c r="K452" s="154"/>
      <c r="L452" s="154"/>
      <c r="M452" s="155" t="b">
        <v>0</v>
      </c>
      <c r="N452" s="155" t="b">
        <v>0</v>
      </c>
      <c r="O452" s="85" t="str">
        <f t="shared" si="25"/>
        <v> </v>
      </c>
    </row>
    <row r="453" spans="1:15" ht="18">
      <c r="A453" s="295">
        <f t="shared" si="28"/>
        <v>0</v>
      </c>
      <c r="B453" s="120">
        <v>447</v>
      </c>
      <c r="C453" s="120" t="s">
        <v>266</v>
      </c>
      <c r="D453" s="120" t="s">
        <v>267</v>
      </c>
      <c r="E453" s="123">
        <f t="shared" si="26"/>
        <v>0</v>
      </c>
      <c r="F453" s="289">
        <f t="shared" si="27"/>
        <v>0</v>
      </c>
      <c r="G453" s="155" t="b">
        <v>0</v>
      </c>
      <c r="H453" s="155" t="b">
        <v>0</v>
      </c>
      <c r="I453" s="154"/>
      <c r="J453" s="154"/>
      <c r="K453" s="154"/>
      <c r="L453" s="154"/>
      <c r="M453" s="155" t="b">
        <v>0</v>
      </c>
      <c r="N453" s="155" t="b">
        <v>0</v>
      </c>
      <c r="O453" s="85" t="str">
        <f t="shared" si="25"/>
        <v> </v>
      </c>
    </row>
    <row r="454" spans="1:15" ht="18">
      <c r="A454" s="295">
        <f t="shared" si="28"/>
        <v>0</v>
      </c>
      <c r="B454" s="120">
        <v>448</v>
      </c>
      <c r="C454" s="120" t="s">
        <v>268</v>
      </c>
      <c r="D454" s="120" t="s">
        <v>269</v>
      </c>
      <c r="E454" s="123">
        <f t="shared" si="26"/>
        <v>0</v>
      </c>
      <c r="F454" s="289">
        <f t="shared" si="27"/>
        <v>0</v>
      </c>
      <c r="G454" s="155" t="b">
        <v>0</v>
      </c>
      <c r="H454" s="155" t="b">
        <v>0</v>
      </c>
      <c r="I454" s="154"/>
      <c r="J454" s="154"/>
      <c r="K454" s="154"/>
      <c r="L454" s="154"/>
      <c r="M454" s="154"/>
      <c r="N454" s="154"/>
      <c r="O454" s="85" t="str">
        <f aca="true" t="shared" si="29" ref="O454:O517">IF(E454&gt;=F454," ","GRESIT- TOTAL &lt; DECIT  FEMEI  ")</f>
        <v> </v>
      </c>
    </row>
    <row r="455" spans="1:15" ht="18">
      <c r="A455" s="295">
        <f t="shared" si="28"/>
        <v>0</v>
      </c>
      <c r="B455" s="120">
        <v>449</v>
      </c>
      <c r="C455" s="120" t="s">
        <v>270</v>
      </c>
      <c r="D455" s="120" t="s">
        <v>271</v>
      </c>
      <c r="E455" s="123">
        <f aca="true" t="shared" si="30" ref="E455:E518">G455+I455+K455+M455</f>
        <v>0</v>
      </c>
      <c r="F455" s="289">
        <f aca="true" t="shared" si="31" ref="F455:F518">H455+J455+L455+N455</f>
        <v>0</v>
      </c>
      <c r="G455" s="155" t="b">
        <v>0</v>
      </c>
      <c r="H455" s="155" t="b">
        <v>0</v>
      </c>
      <c r="I455" s="154"/>
      <c r="J455" s="154"/>
      <c r="K455" s="154"/>
      <c r="L455" s="154"/>
      <c r="M455" s="154"/>
      <c r="N455" s="154"/>
      <c r="O455" s="85" t="str">
        <f t="shared" si="29"/>
        <v> </v>
      </c>
    </row>
    <row r="456" spans="1:15" ht="18">
      <c r="A456" s="295">
        <f aca="true" t="shared" si="32" ref="A456:A519">+A455</f>
        <v>0</v>
      </c>
      <c r="B456" s="120">
        <v>450</v>
      </c>
      <c r="C456" s="120" t="s">
        <v>272</v>
      </c>
      <c r="D456" s="120" t="s">
        <v>273</v>
      </c>
      <c r="E456" s="123">
        <f t="shared" si="30"/>
        <v>0</v>
      </c>
      <c r="F456" s="289">
        <f t="shared" si="31"/>
        <v>0</v>
      </c>
      <c r="G456" s="155" t="b">
        <v>0</v>
      </c>
      <c r="H456" s="155" t="b">
        <v>0</v>
      </c>
      <c r="I456" s="154"/>
      <c r="J456" s="154"/>
      <c r="K456" s="154"/>
      <c r="L456" s="154"/>
      <c r="M456" s="154"/>
      <c r="N456" s="154"/>
      <c r="O456" s="85" t="str">
        <f t="shared" si="29"/>
        <v> </v>
      </c>
    </row>
    <row r="457" spans="1:15" ht="18">
      <c r="A457" s="295">
        <f t="shared" si="32"/>
        <v>0</v>
      </c>
      <c r="B457" s="120">
        <v>451</v>
      </c>
      <c r="C457" s="120" t="s">
        <v>274</v>
      </c>
      <c r="D457" s="120" t="s">
        <v>275</v>
      </c>
      <c r="E457" s="123">
        <f t="shared" si="30"/>
        <v>0</v>
      </c>
      <c r="F457" s="289">
        <f t="shared" si="31"/>
        <v>0</v>
      </c>
      <c r="G457" s="155" t="b">
        <v>0</v>
      </c>
      <c r="H457" s="155" t="b">
        <v>0</v>
      </c>
      <c r="I457" s="154"/>
      <c r="J457" s="154"/>
      <c r="K457" s="154"/>
      <c r="L457" s="154"/>
      <c r="M457" s="154"/>
      <c r="N457" s="154"/>
      <c r="O457" s="85" t="str">
        <f t="shared" si="29"/>
        <v> </v>
      </c>
    </row>
    <row r="458" spans="1:15" ht="18">
      <c r="A458" s="295">
        <f t="shared" si="32"/>
        <v>0</v>
      </c>
      <c r="B458" s="120">
        <v>452</v>
      </c>
      <c r="C458" s="120" t="s">
        <v>276</v>
      </c>
      <c r="D458" s="120" t="s">
        <v>277</v>
      </c>
      <c r="E458" s="123">
        <f t="shared" si="30"/>
        <v>0</v>
      </c>
      <c r="F458" s="289">
        <f t="shared" si="31"/>
        <v>0</v>
      </c>
      <c r="G458" s="155" t="b">
        <v>0</v>
      </c>
      <c r="H458" s="155" t="b">
        <v>0</v>
      </c>
      <c r="I458" s="154"/>
      <c r="J458" s="154"/>
      <c r="K458" s="154"/>
      <c r="L458" s="154"/>
      <c r="M458" s="154"/>
      <c r="N458" s="154"/>
      <c r="O458" s="85" t="str">
        <f t="shared" si="29"/>
        <v> </v>
      </c>
    </row>
    <row r="459" spans="1:15" ht="18">
      <c r="A459" s="295">
        <f t="shared" si="32"/>
        <v>0</v>
      </c>
      <c r="B459" s="120">
        <v>453</v>
      </c>
      <c r="C459" s="120" t="s">
        <v>278</v>
      </c>
      <c r="D459" s="120" t="s">
        <v>279</v>
      </c>
      <c r="E459" s="123">
        <f t="shared" si="30"/>
        <v>0</v>
      </c>
      <c r="F459" s="289">
        <f t="shared" si="31"/>
        <v>0</v>
      </c>
      <c r="G459" s="155" t="b">
        <v>0</v>
      </c>
      <c r="H459" s="155" t="b">
        <v>0</v>
      </c>
      <c r="I459" s="154"/>
      <c r="J459" s="154"/>
      <c r="K459" s="154"/>
      <c r="L459" s="154"/>
      <c r="M459" s="154"/>
      <c r="N459" s="154"/>
      <c r="O459" s="85" t="str">
        <f t="shared" si="29"/>
        <v> </v>
      </c>
    </row>
    <row r="460" spans="1:15" ht="18">
      <c r="A460" s="295">
        <f t="shared" si="32"/>
        <v>0</v>
      </c>
      <c r="B460" s="120">
        <v>454</v>
      </c>
      <c r="C460" s="120" t="s">
        <v>280</v>
      </c>
      <c r="D460" s="120" t="s">
        <v>281</v>
      </c>
      <c r="E460" s="123">
        <f t="shared" si="30"/>
        <v>0</v>
      </c>
      <c r="F460" s="289">
        <f t="shared" si="31"/>
        <v>0</v>
      </c>
      <c r="G460" s="155" t="b">
        <v>0</v>
      </c>
      <c r="H460" s="155" t="b">
        <v>0</v>
      </c>
      <c r="I460" s="154"/>
      <c r="J460" s="154"/>
      <c r="K460" s="154"/>
      <c r="L460" s="154"/>
      <c r="M460" s="154"/>
      <c r="N460" s="154"/>
      <c r="O460" s="85" t="str">
        <f t="shared" si="29"/>
        <v> </v>
      </c>
    </row>
    <row r="461" spans="1:15" ht="18">
      <c r="A461" s="295">
        <f t="shared" si="32"/>
        <v>0</v>
      </c>
      <c r="B461" s="120">
        <v>455</v>
      </c>
      <c r="C461" s="120" t="s">
        <v>282</v>
      </c>
      <c r="D461" s="120" t="s">
        <v>283</v>
      </c>
      <c r="E461" s="123">
        <f t="shared" si="30"/>
        <v>0</v>
      </c>
      <c r="F461" s="289">
        <f t="shared" si="31"/>
        <v>0</v>
      </c>
      <c r="G461" s="155" t="b">
        <v>0</v>
      </c>
      <c r="H461" s="155" t="b">
        <v>0</v>
      </c>
      <c r="I461" s="154"/>
      <c r="J461" s="154"/>
      <c r="K461" s="154"/>
      <c r="L461" s="154"/>
      <c r="M461" s="154"/>
      <c r="N461" s="154"/>
      <c r="O461" s="85" t="str">
        <f t="shared" si="29"/>
        <v> </v>
      </c>
    </row>
    <row r="462" spans="1:15" ht="18">
      <c r="A462" s="295">
        <f t="shared" si="32"/>
        <v>0</v>
      </c>
      <c r="B462" s="120">
        <v>456</v>
      </c>
      <c r="C462" s="120" t="s">
        <v>284</v>
      </c>
      <c r="D462" s="120" t="s">
        <v>285</v>
      </c>
      <c r="E462" s="123">
        <f t="shared" si="30"/>
        <v>0</v>
      </c>
      <c r="F462" s="289">
        <f t="shared" si="31"/>
        <v>0</v>
      </c>
      <c r="G462" s="155" t="b">
        <v>0</v>
      </c>
      <c r="H462" s="155" t="b">
        <v>0</v>
      </c>
      <c r="I462" s="154"/>
      <c r="J462" s="154"/>
      <c r="K462" s="154"/>
      <c r="L462" s="154"/>
      <c r="M462" s="154"/>
      <c r="N462" s="154"/>
      <c r="O462" s="85" t="str">
        <f t="shared" si="29"/>
        <v> </v>
      </c>
    </row>
    <row r="463" spans="1:15" ht="18">
      <c r="A463" s="295">
        <f t="shared" si="32"/>
        <v>0</v>
      </c>
      <c r="B463" s="120">
        <v>457</v>
      </c>
      <c r="C463" s="120" t="s">
        <v>286</v>
      </c>
      <c r="D463" s="120" t="s">
        <v>287</v>
      </c>
      <c r="E463" s="123">
        <f t="shared" si="30"/>
        <v>0</v>
      </c>
      <c r="F463" s="289">
        <f t="shared" si="31"/>
        <v>0</v>
      </c>
      <c r="G463" s="155" t="b">
        <v>0</v>
      </c>
      <c r="H463" s="155" t="b">
        <v>0</v>
      </c>
      <c r="I463" s="154"/>
      <c r="J463" s="154"/>
      <c r="K463" s="154"/>
      <c r="L463" s="154"/>
      <c r="M463" s="154"/>
      <c r="N463" s="154"/>
      <c r="O463" s="85" t="str">
        <f t="shared" si="29"/>
        <v> </v>
      </c>
    </row>
    <row r="464" spans="1:15" ht="18">
      <c r="A464" s="295">
        <f t="shared" si="32"/>
        <v>0</v>
      </c>
      <c r="B464" s="120">
        <v>458</v>
      </c>
      <c r="C464" s="120" t="s">
        <v>288</v>
      </c>
      <c r="D464" s="120" t="s">
        <v>289</v>
      </c>
      <c r="E464" s="123">
        <f t="shared" si="30"/>
        <v>0</v>
      </c>
      <c r="F464" s="289">
        <f t="shared" si="31"/>
        <v>0</v>
      </c>
      <c r="G464" s="155" t="b">
        <v>0</v>
      </c>
      <c r="H464" s="155" t="b">
        <v>0</v>
      </c>
      <c r="I464" s="154"/>
      <c r="J464" s="154"/>
      <c r="K464" s="154"/>
      <c r="L464" s="154"/>
      <c r="M464" s="154"/>
      <c r="N464" s="154"/>
      <c r="O464" s="85" t="str">
        <f t="shared" si="29"/>
        <v> </v>
      </c>
    </row>
    <row r="465" spans="1:15" ht="18">
      <c r="A465" s="295">
        <f t="shared" si="32"/>
        <v>0</v>
      </c>
      <c r="B465" s="120">
        <v>459</v>
      </c>
      <c r="C465" s="120" t="s">
        <v>290</v>
      </c>
      <c r="D465" s="120" t="s">
        <v>291</v>
      </c>
      <c r="E465" s="123">
        <f t="shared" si="30"/>
        <v>0</v>
      </c>
      <c r="F465" s="289">
        <f t="shared" si="31"/>
        <v>0</v>
      </c>
      <c r="G465" s="155" t="b">
        <v>0</v>
      </c>
      <c r="H465" s="155" t="b">
        <v>0</v>
      </c>
      <c r="I465" s="154"/>
      <c r="J465" s="154"/>
      <c r="K465" s="154"/>
      <c r="L465" s="154"/>
      <c r="M465" s="154"/>
      <c r="N465" s="154"/>
      <c r="O465" s="85" t="str">
        <f t="shared" si="29"/>
        <v> </v>
      </c>
    </row>
    <row r="466" spans="1:15" ht="18">
      <c r="A466" s="295">
        <f t="shared" si="32"/>
        <v>0</v>
      </c>
      <c r="B466" s="120">
        <v>460</v>
      </c>
      <c r="C466" s="120" t="s">
        <v>292</v>
      </c>
      <c r="D466" s="120" t="s">
        <v>293</v>
      </c>
      <c r="E466" s="123">
        <f t="shared" si="30"/>
        <v>0</v>
      </c>
      <c r="F466" s="289">
        <f t="shared" si="31"/>
        <v>0</v>
      </c>
      <c r="G466" s="155" t="b">
        <v>0</v>
      </c>
      <c r="H466" s="155" t="b">
        <v>0</v>
      </c>
      <c r="I466" s="154"/>
      <c r="J466" s="154"/>
      <c r="K466" s="154"/>
      <c r="L466" s="154"/>
      <c r="M466" s="154"/>
      <c r="N466" s="154"/>
      <c r="O466" s="85" t="str">
        <f t="shared" si="29"/>
        <v> </v>
      </c>
    </row>
    <row r="467" spans="1:15" ht="18">
      <c r="A467" s="295">
        <f t="shared" si="32"/>
        <v>0</v>
      </c>
      <c r="B467" s="120">
        <v>461</v>
      </c>
      <c r="C467" s="120" t="s">
        <v>294</v>
      </c>
      <c r="D467" s="120" t="s">
        <v>295</v>
      </c>
      <c r="E467" s="123">
        <f t="shared" si="30"/>
        <v>0</v>
      </c>
      <c r="F467" s="289">
        <f t="shared" si="31"/>
        <v>0</v>
      </c>
      <c r="G467" s="155" t="b">
        <v>0</v>
      </c>
      <c r="H467" s="155" t="b">
        <v>0</v>
      </c>
      <c r="I467" s="154"/>
      <c r="J467" s="154"/>
      <c r="K467" s="154"/>
      <c r="L467" s="154"/>
      <c r="M467" s="154"/>
      <c r="N467" s="154"/>
      <c r="O467" s="85" t="str">
        <f t="shared" si="29"/>
        <v> </v>
      </c>
    </row>
    <row r="468" spans="1:15" ht="18">
      <c r="A468" s="295">
        <f t="shared" si="32"/>
        <v>0</v>
      </c>
      <c r="B468" s="120">
        <v>462</v>
      </c>
      <c r="C468" s="120" t="s">
        <v>296</v>
      </c>
      <c r="D468" s="120" t="s">
        <v>297</v>
      </c>
      <c r="E468" s="123">
        <f t="shared" si="30"/>
        <v>0</v>
      </c>
      <c r="F468" s="289">
        <f t="shared" si="31"/>
        <v>0</v>
      </c>
      <c r="G468" s="155" t="b">
        <v>0</v>
      </c>
      <c r="H468" s="155" t="b">
        <v>0</v>
      </c>
      <c r="I468" s="155" t="b">
        <v>0</v>
      </c>
      <c r="J468" s="155" t="b">
        <v>0</v>
      </c>
      <c r="K468" s="154"/>
      <c r="L468" s="154"/>
      <c r="M468" s="154"/>
      <c r="N468" s="154"/>
      <c r="O468" s="85" t="str">
        <f t="shared" si="29"/>
        <v> </v>
      </c>
    </row>
    <row r="469" spans="1:15" ht="18">
      <c r="A469" s="295">
        <f t="shared" si="32"/>
        <v>0</v>
      </c>
      <c r="B469" s="120">
        <v>463</v>
      </c>
      <c r="C469" s="120" t="s">
        <v>298</v>
      </c>
      <c r="D469" s="120" t="s">
        <v>299</v>
      </c>
      <c r="E469" s="123">
        <f t="shared" si="30"/>
        <v>0</v>
      </c>
      <c r="F469" s="289">
        <f t="shared" si="31"/>
        <v>0</v>
      </c>
      <c r="G469" s="154"/>
      <c r="H469" s="154"/>
      <c r="I469" s="154"/>
      <c r="J469" s="154"/>
      <c r="K469" s="154"/>
      <c r="L469" s="154"/>
      <c r="M469" s="154"/>
      <c r="N469" s="154"/>
      <c r="O469" s="85" t="str">
        <f t="shared" si="29"/>
        <v> </v>
      </c>
    </row>
    <row r="470" spans="1:15" ht="18">
      <c r="A470" s="295">
        <f t="shared" si="32"/>
        <v>0</v>
      </c>
      <c r="B470" s="120">
        <v>464</v>
      </c>
      <c r="C470" s="120" t="s">
        <v>300</v>
      </c>
      <c r="D470" s="120" t="s">
        <v>301</v>
      </c>
      <c r="E470" s="123">
        <f t="shared" si="30"/>
        <v>0</v>
      </c>
      <c r="F470" s="289">
        <f t="shared" si="31"/>
        <v>0</v>
      </c>
      <c r="G470" s="154"/>
      <c r="H470" s="154"/>
      <c r="I470" s="154"/>
      <c r="J470" s="154"/>
      <c r="K470" s="154"/>
      <c r="L470" s="154"/>
      <c r="M470" s="154"/>
      <c r="N470" s="154"/>
      <c r="O470" s="85" t="str">
        <f t="shared" si="29"/>
        <v> </v>
      </c>
    </row>
    <row r="471" spans="1:15" ht="18">
      <c r="A471" s="295">
        <f t="shared" si="32"/>
        <v>0</v>
      </c>
      <c r="B471" s="120">
        <v>465</v>
      </c>
      <c r="C471" s="120" t="s">
        <v>302</v>
      </c>
      <c r="D471" s="120" t="s">
        <v>303</v>
      </c>
      <c r="E471" s="123">
        <f t="shared" si="30"/>
        <v>0</v>
      </c>
      <c r="F471" s="289">
        <f t="shared" si="31"/>
        <v>0</v>
      </c>
      <c r="G471" s="155" t="b">
        <v>0</v>
      </c>
      <c r="H471" s="155" t="b">
        <v>0</v>
      </c>
      <c r="I471" s="155" t="b">
        <v>0</v>
      </c>
      <c r="J471" s="155" t="b">
        <v>0</v>
      </c>
      <c r="K471" s="154"/>
      <c r="L471" s="154"/>
      <c r="M471" s="154"/>
      <c r="N471" s="154"/>
      <c r="O471" s="85" t="str">
        <f t="shared" si="29"/>
        <v> </v>
      </c>
    </row>
    <row r="472" spans="1:15" ht="18">
      <c r="A472" s="295">
        <f t="shared" si="32"/>
        <v>0</v>
      </c>
      <c r="B472" s="120">
        <v>466</v>
      </c>
      <c r="C472" s="120" t="s">
        <v>304</v>
      </c>
      <c r="D472" s="120" t="s">
        <v>305</v>
      </c>
      <c r="E472" s="123">
        <f t="shared" si="30"/>
        <v>0</v>
      </c>
      <c r="F472" s="289">
        <f t="shared" si="31"/>
        <v>0</v>
      </c>
      <c r="G472" s="154"/>
      <c r="H472" s="154"/>
      <c r="I472" s="154"/>
      <c r="J472" s="154"/>
      <c r="K472" s="154"/>
      <c r="L472" s="154"/>
      <c r="M472" s="154"/>
      <c r="N472" s="154"/>
      <c r="O472" s="85" t="str">
        <f t="shared" si="29"/>
        <v> </v>
      </c>
    </row>
    <row r="473" spans="1:15" ht="18">
      <c r="A473" s="295">
        <f t="shared" si="32"/>
        <v>0</v>
      </c>
      <c r="B473" s="120">
        <v>467</v>
      </c>
      <c r="C473" s="120" t="s">
        <v>306</v>
      </c>
      <c r="D473" s="120" t="s">
        <v>307</v>
      </c>
      <c r="E473" s="123">
        <f t="shared" si="30"/>
        <v>0</v>
      </c>
      <c r="F473" s="289">
        <f t="shared" si="31"/>
        <v>0</v>
      </c>
      <c r="G473" s="154"/>
      <c r="H473" s="154"/>
      <c r="I473" s="154"/>
      <c r="J473" s="154"/>
      <c r="K473" s="154"/>
      <c r="L473" s="154"/>
      <c r="M473" s="154"/>
      <c r="N473" s="154"/>
      <c r="O473" s="85" t="str">
        <f t="shared" si="29"/>
        <v> </v>
      </c>
    </row>
    <row r="474" spans="1:15" ht="18">
      <c r="A474" s="295">
        <f t="shared" si="32"/>
        <v>0</v>
      </c>
      <c r="B474" s="120">
        <v>468</v>
      </c>
      <c r="C474" s="120" t="s">
        <v>308</v>
      </c>
      <c r="D474" s="120" t="s">
        <v>309</v>
      </c>
      <c r="E474" s="123">
        <f t="shared" si="30"/>
        <v>0</v>
      </c>
      <c r="F474" s="289">
        <f t="shared" si="31"/>
        <v>0</v>
      </c>
      <c r="G474" s="154"/>
      <c r="H474" s="154"/>
      <c r="I474" s="154"/>
      <c r="J474" s="154"/>
      <c r="K474" s="154"/>
      <c r="L474" s="154"/>
      <c r="M474" s="154"/>
      <c r="N474" s="154"/>
      <c r="O474" s="85" t="str">
        <f t="shared" si="29"/>
        <v> </v>
      </c>
    </row>
    <row r="475" spans="1:15" ht="18">
      <c r="A475" s="295">
        <f t="shared" si="32"/>
        <v>0</v>
      </c>
      <c r="B475" s="120">
        <v>469</v>
      </c>
      <c r="C475" s="120" t="s">
        <v>310</v>
      </c>
      <c r="D475" s="120" t="s">
        <v>311</v>
      </c>
      <c r="E475" s="123">
        <f t="shared" si="30"/>
        <v>0</v>
      </c>
      <c r="F475" s="289">
        <f t="shared" si="31"/>
        <v>0</v>
      </c>
      <c r="G475" s="154"/>
      <c r="H475" s="154"/>
      <c r="I475" s="154"/>
      <c r="J475" s="154"/>
      <c r="K475" s="154"/>
      <c r="L475" s="154"/>
      <c r="M475" s="154"/>
      <c r="N475" s="154"/>
      <c r="O475" s="85" t="str">
        <f t="shared" si="29"/>
        <v> </v>
      </c>
    </row>
    <row r="476" spans="1:15" ht="18">
      <c r="A476" s="295">
        <f t="shared" si="32"/>
        <v>0</v>
      </c>
      <c r="B476" s="120">
        <v>470</v>
      </c>
      <c r="C476" s="120" t="s">
        <v>312</v>
      </c>
      <c r="D476" s="120" t="s">
        <v>313</v>
      </c>
      <c r="E476" s="123">
        <f t="shared" si="30"/>
        <v>0</v>
      </c>
      <c r="F476" s="289">
        <f t="shared" si="31"/>
        <v>0</v>
      </c>
      <c r="G476" s="154"/>
      <c r="H476" s="154"/>
      <c r="I476" s="154"/>
      <c r="J476" s="154"/>
      <c r="K476" s="154"/>
      <c r="L476" s="154"/>
      <c r="M476" s="154"/>
      <c r="N476" s="154"/>
      <c r="O476" s="85" t="str">
        <f t="shared" si="29"/>
        <v> </v>
      </c>
    </row>
    <row r="477" spans="1:15" ht="18">
      <c r="A477" s="295">
        <f t="shared" si="32"/>
        <v>0</v>
      </c>
      <c r="B477" s="120">
        <v>471</v>
      </c>
      <c r="C477" s="120" t="s">
        <v>314</v>
      </c>
      <c r="D477" s="120" t="s">
        <v>315</v>
      </c>
      <c r="E477" s="123">
        <f t="shared" si="30"/>
        <v>0</v>
      </c>
      <c r="F477" s="289">
        <f t="shared" si="31"/>
        <v>0</v>
      </c>
      <c r="G477" s="154"/>
      <c r="H477" s="154"/>
      <c r="I477" s="154"/>
      <c r="J477" s="154"/>
      <c r="K477" s="154"/>
      <c r="L477" s="154"/>
      <c r="M477" s="154"/>
      <c r="N477" s="154"/>
      <c r="O477" s="85" t="str">
        <f t="shared" si="29"/>
        <v> </v>
      </c>
    </row>
    <row r="478" spans="1:15" ht="18">
      <c r="A478" s="295">
        <f t="shared" si="32"/>
        <v>0</v>
      </c>
      <c r="B478" s="120">
        <v>472</v>
      </c>
      <c r="C478" s="120" t="s">
        <v>316</v>
      </c>
      <c r="D478" s="120" t="s">
        <v>317</v>
      </c>
      <c r="E478" s="123">
        <f t="shared" si="30"/>
        <v>0</v>
      </c>
      <c r="F478" s="289">
        <f t="shared" si="31"/>
        <v>0</v>
      </c>
      <c r="G478" s="154"/>
      <c r="H478" s="154"/>
      <c r="I478" s="154"/>
      <c r="J478" s="154"/>
      <c r="K478" s="154"/>
      <c r="L478" s="154"/>
      <c r="M478" s="154"/>
      <c r="N478" s="154"/>
      <c r="O478" s="85" t="str">
        <f t="shared" si="29"/>
        <v> </v>
      </c>
    </row>
    <row r="479" spans="1:15" ht="18">
      <c r="A479" s="295">
        <f t="shared" si="32"/>
        <v>0</v>
      </c>
      <c r="B479" s="120">
        <v>473</v>
      </c>
      <c r="C479" s="120" t="s">
        <v>318</v>
      </c>
      <c r="D479" s="120" t="s">
        <v>319</v>
      </c>
      <c r="E479" s="123">
        <f t="shared" si="30"/>
        <v>0</v>
      </c>
      <c r="F479" s="289">
        <f t="shared" si="31"/>
        <v>0</v>
      </c>
      <c r="G479" s="154"/>
      <c r="H479" s="154"/>
      <c r="I479" s="154"/>
      <c r="J479" s="154"/>
      <c r="K479" s="154"/>
      <c r="L479" s="154"/>
      <c r="M479" s="154"/>
      <c r="N479" s="154"/>
      <c r="O479" s="85" t="str">
        <f t="shared" si="29"/>
        <v> </v>
      </c>
    </row>
    <row r="480" spans="1:15" ht="18">
      <c r="A480" s="295">
        <f t="shared" si="32"/>
        <v>0</v>
      </c>
      <c r="B480" s="120">
        <v>474</v>
      </c>
      <c r="C480" s="120" t="s">
        <v>320</v>
      </c>
      <c r="D480" s="120" t="s">
        <v>321</v>
      </c>
      <c r="E480" s="123">
        <f t="shared" si="30"/>
        <v>0</v>
      </c>
      <c r="F480" s="289">
        <f t="shared" si="31"/>
        <v>0</v>
      </c>
      <c r="G480" s="154"/>
      <c r="H480" s="154"/>
      <c r="I480" s="154"/>
      <c r="J480" s="154"/>
      <c r="K480" s="154"/>
      <c r="L480" s="154"/>
      <c r="M480" s="154"/>
      <c r="N480" s="154"/>
      <c r="O480" s="85" t="str">
        <f t="shared" si="29"/>
        <v> </v>
      </c>
    </row>
    <row r="481" spans="1:15" ht="18">
      <c r="A481" s="295">
        <f t="shared" si="32"/>
        <v>0</v>
      </c>
      <c r="B481" s="120">
        <v>475</v>
      </c>
      <c r="C481" s="120" t="s">
        <v>322</v>
      </c>
      <c r="D481" s="120" t="s">
        <v>323</v>
      </c>
      <c r="E481" s="123">
        <f t="shared" si="30"/>
        <v>0</v>
      </c>
      <c r="F481" s="289">
        <f t="shared" si="31"/>
        <v>0</v>
      </c>
      <c r="G481" s="154"/>
      <c r="H481" s="154"/>
      <c r="I481" s="154"/>
      <c r="J481" s="154"/>
      <c r="K481" s="154"/>
      <c r="L481" s="154"/>
      <c r="M481" s="154"/>
      <c r="N481" s="154"/>
      <c r="O481" s="85" t="str">
        <f t="shared" si="29"/>
        <v> </v>
      </c>
    </row>
    <row r="482" spans="1:15" ht="18">
      <c r="A482" s="295">
        <f t="shared" si="32"/>
        <v>0</v>
      </c>
      <c r="B482" s="120">
        <v>476</v>
      </c>
      <c r="C482" s="120" t="s">
        <v>324</v>
      </c>
      <c r="D482" s="120" t="s">
        <v>325</v>
      </c>
      <c r="E482" s="123">
        <f t="shared" si="30"/>
        <v>0</v>
      </c>
      <c r="F482" s="289">
        <f t="shared" si="31"/>
        <v>0</v>
      </c>
      <c r="G482" s="154"/>
      <c r="H482" s="154"/>
      <c r="I482" s="154"/>
      <c r="J482" s="154"/>
      <c r="K482" s="154"/>
      <c r="L482" s="154"/>
      <c r="M482" s="154"/>
      <c r="N482" s="154"/>
      <c r="O482" s="85" t="str">
        <f t="shared" si="29"/>
        <v> </v>
      </c>
    </row>
    <row r="483" spans="1:15" ht="18">
      <c r="A483" s="295">
        <f t="shared" si="32"/>
        <v>0</v>
      </c>
      <c r="B483" s="120">
        <v>477</v>
      </c>
      <c r="C483" s="120" t="s">
        <v>326</v>
      </c>
      <c r="D483" s="120" t="s">
        <v>327</v>
      </c>
      <c r="E483" s="123">
        <f t="shared" si="30"/>
        <v>0</v>
      </c>
      <c r="F483" s="289">
        <f t="shared" si="31"/>
        <v>0</v>
      </c>
      <c r="G483" s="154"/>
      <c r="H483" s="154"/>
      <c r="I483" s="154"/>
      <c r="J483" s="154"/>
      <c r="K483" s="154"/>
      <c r="L483" s="154"/>
      <c r="M483" s="154"/>
      <c r="N483" s="154"/>
      <c r="O483" s="85" t="str">
        <f t="shared" si="29"/>
        <v> </v>
      </c>
    </row>
    <row r="484" spans="1:15" ht="18">
      <c r="A484" s="295">
        <f t="shared" si="32"/>
        <v>0</v>
      </c>
      <c r="B484" s="120">
        <v>478</v>
      </c>
      <c r="C484" s="120" t="s">
        <v>328</v>
      </c>
      <c r="D484" s="120" t="s">
        <v>329</v>
      </c>
      <c r="E484" s="123">
        <f t="shared" si="30"/>
        <v>0</v>
      </c>
      <c r="F484" s="289">
        <f t="shared" si="31"/>
        <v>0</v>
      </c>
      <c r="G484" s="154"/>
      <c r="H484" s="154"/>
      <c r="I484" s="154"/>
      <c r="J484" s="154"/>
      <c r="K484" s="154"/>
      <c r="L484" s="154"/>
      <c r="M484" s="154"/>
      <c r="N484" s="154"/>
      <c r="O484" s="85" t="str">
        <f t="shared" si="29"/>
        <v> </v>
      </c>
    </row>
    <row r="485" spans="1:15" ht="18">
      <c r="A485" s="295">
        <f t="shared" si="32"/>
        <v>0</v>
      </c>
      <c r="B485" s="120">
        <v>479</v>
      </c>
      <c r="C485" s="120" t="s">
        <v>330</v>
      </c>
      <c r="D485" s="120" t="s">
        <v>331</v>
      </c>
      <c r="E485" s="123">
        <f t="shared" si="30"/>
        <v>0</v>
      </c>
      <c r="F485" s="289">
        <f t="shared" si="31"/>
        <v>0</v>
      </c>
      <c r="G485" s="154"/>
      <c r="H485" s="154"/>
      <c r="I485" s="154"/>
      <c r="J485" s="154"/>
      <c r="K485" s="154"/>
      <c r="L485" s="154"/>
      <c r="M485" s="154"/>
      <c r="N485" s="154"/>
      <c r="O485" s="85" t="str">
        <f t="shared" si="29"/>
        <v> </v>
      </c>
    </row>
    <row r="486" spans="1:15" ht="18">
      <c r="A486" s="295">
        <f t="shared" si="32"/>
        <v>0</v>
      </c>
      <c r="B486" s="120">
        <v>480</v>
      </c>
      <c r="C486" s="120" t="s">
        <v>332</v>
      </c>
      <c r="D486" s="120" t="s">
        <v>333</v>
      </c>
      <c r="E486" s="123">
        <f t="shared" si="30"/>
        <v>0</v>
      </c>
      <c r="F486" s="289">
        <f t="shared" si="31"/>
        <v>0</v>
      </c>
      <c r="G486" s="154"/>
      <c r="H486" s="154"/>
      <c r="I486" s="154"/>
      <c r="J486" s="154"/>
      <c r="K486" s="154"/>
      <c r="L486" s="154"/>
      <c r="M486" s="154"/>
      <c r="N486" s="154"/>
      <c r="O486" s="85" t="str">
        <f t="shared" si="29"/>
        <v> </v>
      </c>
    </row>
    <row r="487" spans="1:15" ht="18">
      <c r="A487" s="295">
        <f t="shared" si="32"/>
        <v>0</v>
      </c>
      <c r="B487" s="120">
        <v>481</v>
      </c>
      <c r="C487" s="120" t="s">
        <v>334</v>
      </c>
      <c r="D487" s="120" t="s">
        <v>335</v>
      </c>
      <c r="E487" s="123">
        <f t="shared" si="30"/>
        <v>0</v>
      </c>
      <c r="F487" s="289">
        <f t="shared" si="31"/>
        <v>0</v>
      </c>
      <c r="G487" s="154"/>
      <c r="H487" s="154"/>
      <c r="I487" s="154"/>
      <c r="J487" s="154"/>
      <c r="K487" s="154"/>
      <c r="L487" s="154"/>
      <c r="M487" s="154"/>
      <c r="N487" s="154"/>
      <c r="O487" s="85" t="str">
        <f t="shared" si="29"/>
        <v> </v>
      </c>
    </row>
    <row r="488" spans="1:15" ht="18">
      <c r="A488" s="295">
        <f t="shared" si="32"/>
        <v>0</v>
      </c>
      <c r="B488" s="120">
        <v>482</v>
      </c>
      <c r="C488" s="120" t="s">
        <v>336</v>
      </c>
      <c r="D488" s="120" t="s">
        <v>337</v>
      </c>
      <c r="E488" s="123">
        <f t="shared" si="30"/>
        <v>0</v>
      </c>
      <c r="F488" s="289">
        <f t="shared" si="31"/>
        <v>0</v>
      </c>
      <c r="G488" s="155" t="b">
        <v>0</v>
      </c>
      <c r="H488" s="155" t="b">
        <v>0</v>
      </c>
      <c r="I488" s="155" t="b">
        <v>0</v>
      </c>
      <c r="J488" s="155" t="b">
        <v>0</v>
      </c>
      <c r="K488" s="154"/>
      <c r="L488" s="154"/>
      <c r="M488" s="154"/>
      <c r="N488" s="154"/>
      <c r="O488" s="85" t="str">
        <f t="shared" si="29"/>
        <v> </v>
      </c>
    </row>
    <row r="489" spans="1:15" ht="18">
      <c r="A489" s="295">
        <f t="shared" si="32"/>
        <v>0</v>
      </c>
      <c r="B489" s="120">
        <v>483</v>
      </c>
      <c r="C489" s="120" t="s">
        <v>338</v>
      </c>
      <c r="D489" s="120" t="s">
        <v>339</v>
      </c>
      <c r="E489" s="123">
        <f t="shared" si="30"/>
        <v>0</v>
      </c>
      <c r="F489" s="289">
        <f t="shared" si="31"/>
        <v>0</v>
      </c>
      <c r="G489" s="154"/>
      <c r="H489" s="154"/>
      <c r="I489" s="154"/>
      <c r="J489" s="154"/>
      <c r="K489" s="154"/>
      <c r="L489" s="154"/>
      <c r="M489" s="154"/>
      <c r="N489" s="154"/>
      <c r="O489" s="85" t="str">
        <f t="shared" si="29"/>
        <v> </v>
      </c>
    </row>
    <row r="490" spans="1:15" ht="18">
      <c r="A490" s="295">
        <f t="shared" si="32"/>
        <v>0</v>
      </c>
      <c r="B490" s="120">
        <v>484</v>
      </c>
      <c r="C490" s="120" t="s">
        <v>340</v>
      </c>
      <c r="D490" s="120" t="s">
        <v>341</v>
      </c>
      <c r="E490" s="123">
        <f t="shared" si="30"/>
        <v>0</v>
      </c>
      <c r="F490" s="289">
        <f t="shared" si="31"/>
        <v>0</v>
      </c>
      <c r="G490" s="154"/>
      <c r="H490" s="154"/>
      <c r="I490" s="154"/>
      <c r="J490" s="154"/>
      <c r="K490" s="154"/>
      <c r="L490" s="154"/>
      <c r="M490" s="154"/>
      <c r="N490" s="154"/>
      <c r="O490" s="85" t="str">
        <f t="shared" si="29"/>
        <v> </v>
      </c>
    </row>
    <row r="491" spans="1:15" ht="18">
      <c r="A491" s="295">
        <f t="shared" si="32"/>
        <v>0</v>
      </c>
      <c r="B491" s="120">
        <v>485</v>
      </c>
      <c r="C491" s="120" t="s">
        <v>342</v>
      </c>
      <c r="D491" s="120" t="s">
        <v>343</v>
      </c>
      <c r="E491" s="123">
        <f t="shared" si="30"/>
        <v>0</v>
      </c>
      <c r="F491" s="289">
        <f t="shared" si="31"/>
        <v>0</v>
      </c>
      <c r="G491" s="154"/>
      <c r="H491" s="154"/>
      <c r="I491" s="154"/>
      <c r="J491" s="154"/>
      <c r="K491" s="154"/>
      <c r="L491" s="154"/>
      <c r="M491" s="154"/>
      <c r="N491" s="154"/>
      <c r="O491" s="85" t="str">
        <f t="shared" si="29"/>
        <v> </v>
      </c>
    </row>
    <row r="492" spans="1:15" ht="18">
      <c r="A492" s="295">
        <f t="shared" si="32"/>
        <v>0</v>
      </c>
      <c r="B492" s="120">
        <v>486</v>
      </c>
      <c r="C492" s="120" t="s">
        <v>344</v>
      </c>
      <c r="D492" s="120" t="s">
        <v>345</v>
      </c>
      <c r="E492" s="123">
        <f t="shared" si="30"/>
        <v>0</v>
      </c>
      <c r="F492" s="289">
        <f t="shared" si="31"/>
        <v>0</v>
      </c>
      <c r="G492" s="154"/>
      <c r="H492" s="154"/>
      <c r="I492" s="154"/>
      <c r="J492" s="154"/>
      <c r="K492" s="154"/>
      <c r="L492" s="154"/>
      <c r="M492" s="154"/>
      <c r="N492" s="154"/>
      <c r="O492" s="85" t="str">
        <f t="shared" si="29"/>
        <v> </v>
      </c>
    </row>
    <row r="493" spans="1:15" ht="18">
      <c r="A493" s="295">
        <f t="shared" si="32"/>
        <v>0</v>
      </c>
      <c r="B493" s="120">
        <v>487</v>
      </c>
      <c r="C493" s="120" t="s">
        <v>346</v>
      </c>
      <c r="D493" s="120" t="s">
        <v>347</v>
      </c>
      <c r="E493" s="123">
        <f t="shared" si="30"/>
        <v>0</v>
      </c>
      <c r="F493" s="289">
        <f t="shared" si="31"/>
        <v>0</v>
      </c>
      <c r="G493" s="154"/>
      <c r="H493" s="154"/>
      <c r="I493" s="154"/>
      <c r="J493" s="154"/>
      <c r="K493" s="154"/>
      <c r="L493" s="154"/>
      <c r="M493" s="154"/>
      <c r="N493" s="154"/>
      <c r="O493" s="85" t="str">
        <f t="shared" si="29"/>
        <v> </v>
      </c>
    </row>
    <row r="494" spans="1:15" ht="18">
      <c r="A494" s="295">
        <f t="shared" si="32"/>
        <v>0</v>
      </c>
      <c r="B494" s="120">
        <v>488</v>
      </c>
      <c r="C494" s="120" t="s">
        <v>348</v>
      </c>
      <c r="D494" s="120" t="s">
        <v>349</v>
      </c>
      <c r="E494" s="123">
        <f t="shared" si="30"/>
        <v>0</v>
      </c>
      <c r="F494" s="289">
        <f t="shared" si="31"/>
        <v>0</v>
      </c>
      <c r="G494" s="154"/>
      <c r="H494" s="154"/>
      <c r="I494" s="154"/>
      <c r="J494" s="154"/>
      <c r="K494" s="154"/>
      <c r="L494" s="154"/>
      <c r="M494" s="154"/>
      <c r="N494" s="154"/>
      <c r="O494" s="85" t="str">
        <f t="shared" si="29"/>
        <v> </v>
      </c>
    </row>
    <row r="495" spans="1:15" ht="18">
      <c r="A495" s="295">
        <f t="shared" si="32"/>
        <v>0</v>
      </c>
      <c r="B495" s="120">
        <v>489</v>
      </c>
      <c r="C495" s="120" t="s">
        <v>350</v>
      </c>
      <c r="D495" s="120" t="s">
        <v>351</v>
      </c>
      <c r="E495" s="123">
        <f t="shared" si="30"/>
        <v>0</v>
      </c>
      <c r="F495" s="289">
        <f t="shared" si="31"/>
        <v>0</v>
      </c>
      <c r="G495" s="154"/>
      <c r="H495" s="154"/>
      <c r="I495" s="154"/>
      <c r="J495" s="154"/>
      <c r="K495" s="154"/>
      <c r="L495" s="154"/>
      <c r="M495" s="154"/>
      <c r="N495" s="154"/>
      <c r="O495" s="85" t="str">
        <f t="shared" si="29"/>
        <v> </v>
      </c>
    </row>
    <row r="496" spans="1:15" ht="18">
      <c r="A496" s="295">
        <f t="shared" si="32"/>
        <v>0</v>
      </c>
      <c r="B496" s="120">
        <v>490</v>
      </c>
      <c r="C496" s="120" t="s">
        <v>352</v>
      </c>
      <c r="D496" s="120" t="s">
        <v>353</v>
      </c>
      <c r="E496" s="123">
        <f t="shared" si="30"/>
        <v>0</v>
      </c>
      <c r="F496" s="289">
        <f t="shared" si="31"/>
        <v>0</v>
      </c>
      <c r="G496" s="154"/>
      <c r="H496" s="154"/>
      <c r="I496" s="154"/>
      <c r="J496" s="154"/>
      <c r="K496" s="154"/>
      <c r="L496" s="154"/>
      <c r="M496" s="154"/>
      <c r="N496" s="154"/>
      <c r="O496" s="85" t="str">
        <f t="shared" si="29"/>
        <v> </v>
      </c>
    </row>
    <row r="497" spans="1:15" ht="18">
      <c r="A497" s="295">
        <f t="shared" si="32"/>
        <v>0</v>
      </c>
      <c r="B497" s="120">
        <v>491</v>
      </c>
      <c r="C497" s="120" t="s">
        <v>354</v>
      </c>
      <c r="D497" s="120" t="s">
        <v>355</v>
      </c>
      <c r="E497" s="123">
        <f t="shared" si="30"/>
        <v>0</v>
      </c>
      <c r="F497" s="289">
        <f t="shared" si="31"/>
        <v>0</v>
      </c>
      <c r="G497" s="155" t="b">
        <v>0</v>
      </c>
      <c r="H497" s="155" t="b">
        <v>0</v>
      </c>
      <c r="I497" s="155" t="b">
        <v>0</v>
      </c>
      <c r="J497" s="155" t="b">
        <v>0</v>
      </c>
      <c r="K497" s="154"/>
      <c r="L497" s="154"/>
      <c r="M497" s="154"/>
      <c r="N497" s="154"/>
      <c r="O497" s="85" t="str">
        <f t="shared" si="29"/>
        <v> </v>
      </c>
    </row>
    <row r="498" spans="1:15" ht="18">
      <c r="A498" s="295">
        <f t="shared" si="32"/>
        <v>0</v>
      </c>
      <c r="B498" s="120">
        <v>492</v>
      </c>
      <c r="C498" s="120" t="s">
        <v>356</v>
      </c>
      <c r="D498" s="120" t="s">
        <v>357</v>
      </c>
      <c r="E498" s="123">
        <f t="shared" si="30"/>
        <v>0</v>
      </c>
      <c r="F498" s="289">
        <f t="shared" si="31"/>
        <v>0</v>
      </c>
      <c r="G498" s="154"/>
      <c r="H498" s="154"/>
      <c r="I498" s="154"/>
      <c r="J498" s="154"/>
      <c r="K498" s="154"/>
      <c r="L498" s="154"/>
      <c r="M498" s="154"/>
      <c r="N498" s="154"/>
      <c r="O498" s="85" t="str">
        <f t="shared" si="29"/>
        <v> </v>
      </c>
    </row>
    <row r="499" spans="1:15" ht="18">
      <c r="A499" s="295">
        <f t="shared" si="32"/>
        <v>0</v>
      </c>
      <c r="B499" s="120">
        <v>493</v>
      </c>
      <c r="C499" s="120" t="s">
        <v>358</v>
      </c>
      <c r="D499" s="120" t="s">
        <v>359</v>
      </c>
      <c r="E499" s="123">
        <f t="shared" si="30"/>
        <v>0</v>
      </c>
      <c r="F499" s="289">
        <f t="shared" si="31"/>
        <v>0</v>
      </c>
      <c r="G499" s="154"/>
      <c r="H499" s="154"/>
      <c r="I499" s="154"/>
      <c r="J499" s="154"/>
      <c r="K499" s="154"/>
      <c r="L499" s="154"/>
      <c r="M499" s="154"/>
      <c r="N499" s="154"/>
      <c r="O499" s="85" t="str">
        <f t="shared" si="29"/>
        <v> </v>
      </c>
    </row>
    <row r="500" spans="1:15" ht="18">
      <c r="A500" s="295">
        <f t="shared" si="32"/>
        <v>0</v>
      </c>
      <c r="B500" s="120">
        <v>494</v>
      </c>
      <c r="C500" s="120" t="s">
        <v>360</v>
      </c>
      <c r="D500" s="120" t="s">
        <v>361</v>
      </c>
      <c r="E500" s="123">
        <f t="shared" si="30"/>
        <v>0</v>
      </c>
      <c r="F500" s="289">
        <f t="shared" si="31"/>
        <v>0</v>
      </c>
      <c r="G500" s="154"/>
      <c r="H500" s="154"/>
      <c r="I500" s="154"/>
      <c r="J500" s="154"/>
      <c r="K500" s="154"/>
      <c r="L500" s="154"/>
      <c r="M500" s="154"/>
      <c r="N500" s="154"/>
      <c r="O500" s="85" t="str">
        <f t="shared" si="29"/>
        <v> </v>
      </c>
    </row>
    <row r="501" spans="1:15" ht="18">
      <c r="A501" s="295">
        <f t="shared" si="32"/>
        <v>0</v>
      </c>
      <c r="B501" s="120">
        <v>495</v>
      </c>
      <c r="C501" s="120" t="s">
        <v>362</v>
      </c>
      <c r="D501" s="120" t="s">
        <v>363</v>
      </c>
      <c r="E501" s="123">
        <f t="shared" si="30"/>
        <v>0</v>
      </c>
      <c r="F501" s="289">
        <f t="shared" si="31"/>
        <v>0</v>
      </c>
      <c r="G501" s="154"/>
      <c r="H501" s="154"/>
      <c r="I501" s="154"/>
      <c r="J501" s="154"/>
      <c r="K501" s="154"/>
      <c r="L501" s="154"/>
      <c r="M501" s="154"/>
      <c r="N501" s="154"/>
      <c r="O501" s="85" t="str">
        <f t="shared" si="29"/>
        <v> </v>
      </c>
    </row>
    <row r="502" spans="1:15" ht="18">
      <c r="A502" s="295">
        <f t="shared" si="32"/>
        <v>0</v>
      </c>
      <c r="B502" s="120">
        <v>496</v>
      </c>
      <c r="C502" s="120" t="s">
        <v>364</v>
      </c>
      <c r="D502" s="120" t="s">
        <v>365</v>
      </c>
      <c r="E502" s="123">
        <f t="shared" si="30"/>
        <v>0</v>
      </c>
      <c r="F502" s="289">
        <f t="shared" si="31"/>
        <v>0</v>
      </c>
      <c r="G502" s="154"/>
      <c r="H502" s="154"/>
      <c r="I502" s="154"/>
      <c r="J502" s="154"/>
      <c r="K502" s="154"/>
      <c r="L502" s="154"/>
      <c r="M502" s="154"/>
      <c r="N502" s="154"/>
      <c r="O502" s="85" t="str">
        <f t="shared" si="29"/>
        <v> </v>
      </c>
    </row>
    <row r="503" spans="1:15" ht="18">
      <c r="A503" s="295">
        <f t="shared" si="32"/>
        <v>0</v>
      </c>
      <c r="B503" s="120">
        <v>497</v>
      </c>
      <c r="C503" s="120" t="s">
        <v>366</v>
      </c>
      <c r="D503" s="120" t="s">
        <v>367</v>
      </c>
      <c r="E503" s="123">
        <f t="shared" si="30"/>
        <v>0</v>
      </c>
      <c r="F503" s="289">
        <f t="shared" si="31"/>
        <v>0</v>
      </c>
      <c r="G503" s="154"/>
      <c r="H503" s="154"/>
      <c r="I503" s="154"/>
      <c r="J503" s="154"/>
      <c r="K503" s="154"/>
      <c r="L503" s="154"/>
      <c r="M503" s="154"/>
      <c r="N503" s="154"/>
      <c r="O503" s="85" t="str">
        <f t="shared" si="29"/>
        <v> </v>
      </c>
    </row>
    <row r="504" spans="1:15" ht="18">
      <c r="A504" s="295">
        <f t="shared" si="32"/>
        <v>0</v>
      </c>
      <c r="B504" s="120">
        <v>498</v>
      </c>
      <c r="C504" s="120" t="s">
        <v>368</v>
      </c>
      <c r="D504" s="120" t="s">
        <v>369</v>
      </c>
      <c r="E504" s="123">
        <f t="shared" si="30"/>
        <v>0</v>
      </c>
      <c r="F504" s="289">
        <f t="shared" si="31"/>
        <v>0</v>
      </c>
      <c r="G504" s="154"/>
      <c r="H504" s="154"/>
      <c r="I504" s="154"/>
      <c r="J504" s="154"/>
      <c r="K504" s="154"/>
      <c r="L504" s="154"/>
      <c r="M504" s="154"/>
      <c r="N504" s="154"/>
      <c r="O504" s="85" t="str">
        <f t="shared" si="29"/>
        <v> </v>
      </c>
    </row>
    <row r="505" spans="1:15" ht="18">
      <c r="A505" s="295">
        <f t="shared" si="32"/>
        <v>0</v>
      </c>
      <c r="B505" s="120">
        <v>499</v>
      </c>
      <c r="C505" s="120" t="s">
        <v>370</v>
      </c>
      <c r="D505" s="120" t="s">
        <v>371</v>
      </c>
      <c r="E505" s="123">
        <f t="shared" si="30"/>
        <v>0</v>
      </c>
      <c r="F505" s="289">
        <f t="shared" si="31"/>
        <v>0</v>
      </c>
      <c r="G505" s="154"/>
      <c r="H505" s="154"/>
      <c r="I505" s="154"/>
      <c r="J505" s="154"/>
      <c r="K505" s="154"/>
      <c r="L505" s="154"/>
      <c r="M505" s="154"/>
      <c r="N505" s="154"/>
      <c r="O505" s="85" t="str">
        <f t="shared" si="29"/>
        <v> </v>
      </c>
    </row>
    <row r="506" spans="1:15" ht="18">
      <c r="A506" s="295">
        <f t="shared" si="32"/>
        <v>0</v>
      </c>
      <c r="B506" s="120">
        <v>500</v>
      </c>
      <c r="C506" s="120" t="s">
        <v>372</v>
      </c>
      <c r="D506" s="120" t="s">
        <v>373</v>
      </c>
      <c r="E506" s="123">
        <f t="shared" si="30"/>
        <v>0</v>
      </c>
      <c r="F506" s="289">
        <f t="shared" si="31"/>
        <v>0</v>
      </c>
      <c r="G506" s="154"/>
      <c r="H506" s="154"/>
      <c r="I506" s="154"/>
      <c r="J506" s="154"/>
      <c r="K506" s="154"/>
      <c r="L506" s="154"/>
      <c r="M506" s="154"/>
      <c r="N506" s="154"/>
      <c r="O506" s="85" t="str">
        <f t="shared" si="29"/>
        <v> </v>
      </c>
    </row>
    <row r="507" spans="1:15" ht="18">
      <c r="A507" s="295">
        <f t="shared" si="32"/>
        <v>0</v>
      </c>
      <c r="B507" s="120">
        <v>501</v>
      </c>
      <c r="C507" s="120" t="s">
        <v>374</v>
      </c>
      <c r="D507" s="120" t="s">
        <v>375</v>
      </c>
      <c r="E507" s="123">
        <f t="shared" si="30"/>
        <v>0</v>
      </c>
      <c r="F507" s="289">
        <f t="shared" si="31"/>
        <v>0</v>
      </c>
      <c r="G507" s="154"/>
      <c r="H507" s="154"/>
      <c r="I507" s="154"/>
      <c r="J507" s="154"/>
      <c r="K507" s="154"/>
      <c r="L507" s="154"/>
      <c r="M507" s="154"/>
      <c r="N507" s="154"/>
      <c r="O507" s="85" t="str">
        <f t="shared" si="29"/>
        <v> </v>
      </c>
    </row>
    <row r="508" spans="1:15" ht="18">
      <c r="A508" s="295">
        <f t="shared" si="32"/>
        <v>0</v>
      </c>
      <c r="B508" s="120">
        <v>502</v>
      </c>
      <c r="C508" s="120" t="s">
        <v>376</v>
      </c>
      <c r="D508" s="120" t="s">
        <v>377</v>
      </c>
      <c r="E508" s="123">
        <f t="shared" si="30"/>
        <v>0</v>
      </c>
      <c r="F508" s="289">
        <f t="shared" si="31"/>
        <v>0</v>
      </c>
      <c r="G508" s="154"/>
      <c r="H508" s="154"/>
      <c r="I508" s="154"/>
      <c r="J508" s="154"/>
      <c r="K508" s="154"/>
      <c r="L508" s="154"/>
      <c r="M508" s="154"/>
      <c r="N508" s="154"/>
      <c r="O508" s="85" t="str">
        <f t="shared" si="29"/>
        <v> </v>
      </c>
    </row>
    <row r="509" spans="1:15" ht="18">
      <c r="A509" s="295">
        <f t="shared" si="32"/>
        <v>0</v>
      </c>
      <c r="B509" s="120">
        <v>503</v>
      </c>
      <c r="C509" s="120" t="s">
        <v>378</v>
      </c>
      <c r="D509" s="120" t="s">
        <v>379</v>
      </c>
      <c r="E509" s="123">
        <f t="shared" si="30"/>
        <v>0</v>
      </c>
      <c r="F509" s="289">
        <f t="shared" si="31"/>
        <v>0</v>
      </c>
      <c r="G509" s="154"/>
      <c r="H509" s="154"/>
      <c r="I509" s="154"/>
      <c r="J509" s="154"/>
      <c r="K509" s="154"/>
      <c r="L509" s="154"/>
      <c r="M509" s="154"/>
      <c r="N509" s="154"/>
      <c r="O509" s="85" t="str">
        <f t="shared" si="29"/>
        <v> </v>
      </c>
    </row>
    <row r="510" spans="1:15" ht="18">
      <c r="A510" s="295">
        <f t="shared" si="32"/>
        <v>0</v>
      </c>
      <c r="B510" s="120">
        <v>504</v>
      </c>
      <c r="C510" s="120" t="s">
        <v>380</v>
      </c>
      <c r="D510" s="120" t="s">
        <v>381</v>
      </c>
      <c r="E510" s="123">
        <f t="shared" si="30"/>
        <v>0</v>
      </c>
      <c r="F510" s="289">
        <f t="shared" si="31"/>
        <v>0</v>
      </c>
      <c r="G510" s="154"/>
      <c r="H510" s="154"/>
      <c r="I510" s="154"/>
      <c r="J510" s="154"/>
      <c r="K510" s="154"/>
      <c r="L510" s="154"/>
      <c r="M510" s="154"/>
      <c r="N510" s="154"/>
      <c r="O510" s="85" t="str">
        <f t="shared" si="29"/>
        <v> </v>
      </c>
    </row>
    <row r="511" spans="1:15" ht="18">
      <c r="A511" s="295">
        <f t="shared" si="32"/>
        <v>0</v>
      </c>
      <c r="B511" s="120">
        <v>505</v>
      </c>
      <c r="C511" s="120" t="s">
        <v>382</v>
      </c>
      <c r="D511" s="120" t="s">
        <v>383</v>
      </c>
      <c r="E511" s="123">
        <f t="shared" si="30"/>
        <v>0</v>
      </c>
      <c r="F511" s="289">
        <f t="shared" si="31"/>
        <v>0</v>
      </c>
      <c r="G511" s="154"/>
      <c r="H511" s="154"/>
      <c r="I511" s="154"/>
      <c r="J511" s="154"/>
      <c r="K511" s="154"/>
      <c r="L511" s="154"/>
      <c r="M511" s="154"/>
      <c r="N511" s="154"/>
      <c r="O511" s="85" t="str">
        <f t="shared" si="29"/>
        <v> </v>
      </c>
    </row>
    <row r="512" spans="1:15" ht="18">
      <c r="A512" s="295">
        <f t="shared" si="32"/>
        <v>0</v>
      </c>
      <c r="B512" s="120">
        <v>506</v>
      </c>
      <c r="C512" s="120" t="s">
        <v>384</v>
      </c>
      <c r="D512" s="120" t="s">
        <v>385</v>
      </c>
      <c r="E512" s="123">
        <f t="shared" si="30"/>
        <v>0</v>
      </c>
      <c r="F512" s="289">
        <f t="shared" si="31"/>
        <v>0</v>
      </c>
      <c r="G512" s="154"/>
      <c r="H512" s="154"/>
      <c r="I512" s="154"/>
      <c r="J512" s="154"/>
      <c r="K512" s="154"/>
      <c r="L512" s="154"/>
      <c r="M512" s="154"/>
      <c r="N512" s="154"/>
      <c r="O512" s="85" t="str">
        <f t="shared" si="29"/>
        <v> </v>
      </c>
    </row>
    <row r="513" spans="1:15" ht="18">
      <c r="A513" s="295">
        <f t="shared" si="32"/>
        <v>0</v>
      </c>
      <c r="B513" s="120">
        <v>507</v>
      </c>
      <c r="C513" s="120" t="s">
        <v>386</v>
      </c>
      <c r="D513" s="120" t="s">
        <v>387</v>
      </c>
      <c r="E513" s="123">
        <f t="shared" si="30"/>
        <v>0</v>
      </c>
      <c r="F513" s="289">
        <f t="shared" si="31"/>
        <v>0</v>
      </c>
      <c r="G513" s="154"/>
      <c r="H513" s="154"/>
      <c r="I513" s="154"/>
      <c r="J513" s="154"/>
      <c r="K513" s="154"/>
      <c r="L513" s="154"/>
      <c r="M513" s="154"/>
      <c r="N513" s="154"/>
      <c r="O513" s="85" t="str">
        <f t="shared" si="29"/>
        <v> </v>
      </c>
    </row>
    <row r="514" spans="1:15" ht="18">
      <c r="A514" s="295">
        <f t="shared" si="32"/>
        <v>0</v>
      </c>
      <c r="B514" s="120">
        <v>508</v>
      </c>
      <c r="C514" s="120" t="s">
        <v>388</v>
      </c>
      <c r="D514" s="120" t="s">
        <v>389</v>
      </c>
      <c r="E514" s="123">
        <f t="shared" si="30"/>
        <v>0</v>
      </c>
      <c r="F514" s="289">
        <f t="shared" si="31"/>
        <v>0</v>
      </c>
      <c r="G514" s="154"/>
      <c r="H514" s="154"/>
      <c r="I514" s="154"/>
      <c r="J514" s="154"/>
      <c r="K514" s="154"/>
      <c r="L514" s="154"/>
      <c r="M514" s="154"/>
      <c r="N514" s="154"/>
      <c r="O514" s="85" t="str">
        <f t="shared" si="29"/>
        <v> </v>
      </c>
    </row>
    <row r="515" spans="1:15" ht="18">
      <c r="A515" s="295">
        <f t="shared" si="32"/>
        <v>0</v>
      </c>
      <c r="B515" s="120">
        <v>509</v>
      </c>
      <c r="C515" s="120" t="s">
        <v>390</v>
      </c>
      <c r="D515" s="120" t="s">
        <v>391</v>
      </c>
      <c r="E515" s="123">
        <f t="shared" si="30"/>
        <v>0</v>
      </c>
      <c r="F515" s="289">
        <f t="shared" si="31"/>
        <v>0</v>
      </c>
      <c r="G515" s="154"/>
      <c r="H515" s="154"/>
      <c r="I515" s="154"/>
      <c r="J515" s="154"/>
      <c r="K515" s="154"/>
      <c r="L515" s="154"/>
      <c r="M515" s="154"/>
      <c r="N515" s="154"/>
      <c r="O515" s="85" t="str">
        <f t="shared" si="29"/>
        <v> </v>
      </c>
    </row>
    <row r="516" spans="1:15" ht="18">
      <c r="A516" s="295">
        <f t="shared" si="32"/>
        <v>0</v>
      </c>
      <c r="B516" s="120">
        <v>510</v>
      </c>
      <c r="C516" s="120" t="s">
        <v>392</v>
      </c>
      <c r="D516" s="120" t="s">
        <v>393</v>
      </c>
      <c r="E516" s="123">
        <f t="shared" si="30"/>
        <v>0</v>
      </c>
      <c r="F516" s="289">
        <f t="shared" si="31"/>
        <v>0</v>
      </c>
      <c r="G516" s="154"/>
      <c r="H516" s="154"/>
      <c r="I516" s="154"/>
      <c r="J516" s="154"/>
      <c r="K516" s="154"/>
      <c r="L516" s="154"/>
      <c r="M516" s="154"/>
      <c r="N516" s="154"/>
      <c r="O516" s="85" t="str">
        <f t="shared" si="29"/>
        <v> </v>
      </c>
    </row>
    <row r="517" spans="1:15" ht="18">
      <c r="A517" s="295">
        <f t="shared" si="32"/>
        <v>0</v>
      </c>
      <c r="B517" s="120">
        <v>511</v>
      </c>
      <c r="C517" s="120" t="s">
        <v>394</v>
      </c>
      <c r="D517" s="120" t="s">
        <v>395</v>
      </c>
      <c r="E517" s="123">
        <f t="shared" si="30"/>
        <v>0</v>
      </c>
      <c r="F517" s="289">
        <f t="shared" si="31"/>
        <v>0</v>
      </c>
      <c r="G517" s="154"/>
      <c r="H517" s="154"/>
      <c r="I517" s="154"/>
      <c r="J517" s="154"/>
      <c r="K517" s="154"/>
      <c r="L517" s="154"/>
      <c r="M517" s="154"/>
      <c r="N517" s="154"/>
      <c r="O517" s="85" t="str">
        <f t="shared" si="29"/>
        <v> </v>
      </c>
    </row>
    <row r="518" spans="1:15" ht="18">
      <c r="A518" s="295">
        <f t="shared" si="32"/>
        <v>0</v>
      </c>
      <c r="B518" s="120">
        <v>512</v>
      </c>
      <c r="C518" s="120" t="s">
        <v>396</v>
      </c>
      <c r="D518" s="120" t="s">
        <v>397</v>
      </c>
      <c r="E518" s="123">
        <f t="shared" si="30"/>
        <v>0</v>
      </c>
      <c r="F518" s="289">
        <f t="shared" si="31"/>
        <v>0</v>
      </c>
      <c r="G518" s="154"/>
      <c r="H518" s="154"/>
      <c r="I518" s="154"/>
      <c r="J518" s="154"/>
      <c r="K518" s="154"/>
      <c r="L518" s="154"/>
      <c r="M518" s="154"/>
      <c r="N518" s="154"/>
      <c r="O518" s="85" t="str">
        <f aca="true" t="shared" si="33" ref="O518:O581">IF(E518&gt;=F518," ","GRESIT- TOTAL &lt; DECIT  FEMEI  ")</f>
        <v> </v>
      </c>
    </row>
    <row r="519" spans="1:15" ht="18">
      <c r="A519" s="295">
        <f t="shared" si="32"/>
        <v>0</v>
      </c>
      <c r="B519" s="120">
        <v>513</v>
      </c>
      <c r="C519" s="120" t="s">
        <v>398</v>
      </c>
      <c r="D519" s="120" t="s">
        <v>399</v>
      </c>
      <c r="E519" s="123">
        <f aca="true" t="shared" si="34" ref="E519:E582">G519+I519+K519+M519</f>
        <v>0</v>
      </c>
      <c r="F519" s="289">
        <f aca="true" t="shared" si="35" ref="F519:F582">H519+J519+L519+N519</f>
        <v>0</v>
      </c>
      <c r="G519" s="154"/>
      <c r="H519" s="154"/>
      <c r="I519" s="154"/>
      <c r="J519" s="154"/>
      <c r="K519" s="154"/>
      <c r="L519" s="154"/>
      <c r="M519" s="154"/>
      <c r="N519" s="154"/>
      <c r="O519" s="85" t="str">
        <f t="shared" si="33"/>
        <v> </v>
      </c>
    </row>
    <row r="520" spans="1:15" ht="18">
      <c r="A520" s="295">
        <f aca="true" t="shared" si="36" ref="A520:A583">+A519</f>
        <v>0</v>
      </c>
      <c r="B520" s="120">
        <v>514</v>
      </c>
      <c r="C520" s="120" t="s">
        <v>400</v>
      </c>
      <c r="D520" s="120" t="s">
        <v>401</v>
      </c>
      <c r="E520" s="123">
        <f t="shared" si="34"/>
        <v>0</v>
      </c>
      <c r="F520" s="289">
        <f t="shared" si="35"/>
        <v>0</v>
      </c>
      <c r="G520" s="154"/>
      <c r="H520" s="154"/>
      <c r="I520" s="154"/>
      <c r="J520" s="154"/>
      <c r="K520" s="154"/>
      <c r="L520" s="154"/>
      <c r="M520" s="154"/>
      <c r="N520" s="154"/>
      <c r="O520" s="85" t="str">
        <f t="shared" si="33"/>
        <v> </v>
      </c>
    </row>
    <row r="521" spans="1:15" ht="18">
      <c r="A521" s="295">
        <f t="shared" si="36"/>
        <v>0</v>
      </c>
      <c r="B521" s="120">
        <v>515</v>
      </c>
      <c r="C521" s="120" t="s">
        <v>402</v>
      </c>
      <c r="D521" s="120" t="s">
        <v>403</v>
      </c>
      <c r="E521" s="123">
        <f t="shared" si="34"/>
        <v>0</v>
      </c>
      <c r="F521" s="289">
        <f t="shared" si="35"/>
        <v>0</v>
      </c>
      <c r="G521" s="154"/>
      <c r="H521" s="154"/>
      <c r="I521" s="154"/>
      <c r="J521" s="154"/>
      <c r="K521" s="154"/>
      <c r="L521" s="154"/>
      <c r="M521" s="154"/>
      <c r="N521" s="154"/>
      <c r="O521" s="85" t="str">
        <f t="shared" si="33"/>
        <v> </v>
      </c>
    </row>
    <row r="522" spans="1:15" ht="18">
      <c r="A522" s="295">
        <f t="shared" si="36"/>
        <v>0</v>
      </c>
      <c r="B522" s="120">
        <v>516</v>
      </c>
      <c r="C522" s="120" t="s">
        <v>404</v>
      </c>
      <c r="D522" s="120" t="s">
        <v>405</v>
      </c>
      <c r="E522" s="123">
        <f t="shared" si="34"/>
        <v>0</v>
      </c>
      <c r="F522" s="289">
        <f t="shared" si="35"/>
        <v>0</v>
      </c>
      <c r="G522" s="154"/>
      <c r="H522" s="154"/>
      <c r="I522" s="154"/>
      <c r="J522" s="154"/>
      <c r="K522" s="154"/>
      <c r="L522" s="154"/>
      <c r="M522" s="154"/>
      <c r="N522" s="154"/>
      <c r="O522" s="85" t="str">
        <f t="shared" si="33"/>
        <v> </v>
      </c>
    </row>
    <row r="523" spans="1:15" ht="18">
      <c r="A523" s="295">
        <f t="shared" si="36"/>
        <v>0</v>
      </c>
      <c r="B523" s="120">
        <v>517</v>
      </c>
      <c r="C523" s="120" t="s">
        <v>406</v>
      </c>
      <c r="D523" s="120" t="s">
        <v>407</v>
      </c>
      <c r="E523" s="123">
        <f t="shared" si="34"/>
        <v>0</v>
      </c>
      <c r="F523" s="289">
        <f t="shared" si="35"/>
        <v>0</v>
      </c>
      <c r="G523" s="154"/>
      <c r="H523" s="154"/>
      <c r="I523" s="154"/>
      <c r="J523" s="154"/>
      <c r="K523" s="154"/>
      <c r="L523" s="154"/>
      <c r="M523" s="154"/>
      <c r="N523" s="154"/>
      <c r="O523" s="85" t="str">
        <f t="shared" si="33"/>
        <v> </v>
      </c>
    </row>
    <row r="524" spans="1:15" ht="18">
      <c r="A524" s="295">
        <f t="shared" si="36"/>
        <v>0</v>
      </c>
      <c r="B524" s="120">
        <v>518</v>
      </c>
      <c r="C524" s="120" t="s">
        <v>408</v>
      </c>
      <c r="D524" s="120" t="s">
        <v>409</v>
      </c>
      <c r="E524" s="123">
        <f t="shared" si="34"/>
        <v>0</v>
      </c>
      <c r="F524" s="289">
        <f t="shared" si="35"/>
        <v>0</v>
      </c>
      <c r="G524" s="154"/>
      <c r="H524" s="154"/>
      <c r="I524" s="154"/>
      <c r="J524" s="154"/>
      <c r="K524" s="154"/>
      <c r="L524" s="154"/>
      <c r="M524" s="154"/>
      <c r="N524" s="154"/>
      <c r="O524" s="85" t="str">
        <f t="shared" si="33"/>
        <v> </v>
      </c>
    </row>
    <row r="525" spans="1:15" ht="18">
      <c r="A525" s="295">
        <f t="shared" si="36"/>
        <v>0</v>
      </c>
      <c r="B525" s="120">
        <v>519</v>
      </c>
      <c r="C525" s="120" t="s">
        <v>410</v>
      </c>
      <c r="D525" s="120" t="s">
        <v>411</v>
      </c>
      <c r="E525" s="123">
        <f t="shared" si="34"/>
        <v>0</v>
      </c>
      <c r="F525" s="289">
        <f t="shared" si="35"/>
        <v>0</v>
      </c>
      <c r="G525" s="154"/>
      <c r="H525" s="154"/>
      <c r="I525" s="154"/>
      <c r="J525" s="154"/>
      <c r="K525" s="154"/>
      <c r="L525" s="154"/>
      <c r="M525" s="154"/>
      <c r="N525" s="154"/>
      <c r="O525" s="85" t="str">
        <f t="shared" si="33"/>
        <v> </v>
      </c>
    </row>
    <row r="526" spans="1:15" ht="18">
      <c r="A526" s="295">
        <f t="shared" si="36"/>
        <v>0</v>
      </c>
      <c r="B526" s="120">
        <v>520</v>
      </c>
      <c r="C526" s="120" t="s">
        <v>412</v>
      </c>
      <c r="D526" s="120" t="s">
        <v>413</v>
      </c>
      <c r="E526" s="123">
        <f t="shared" si="34"/>
        <v>0</v>
      </c>
      <c r="F526" s="289">
        <f t="shared" si="35"/>
        <v>0</v>
      </c>
      <c r="G526" s="154"/>
      <c r="H526" s="154"/>
      <c r="I526" s="154"/>
      <c r="J526" s="154"/>
      <c r="K526" s="154"/>
      <c r="L526" s="154"/>
      <c r="M526" s="154"/>
      <c r="N526" s="154"/>
      <c r="O526" s="85" t="str">
        <f t="shared" si="33"/>
        <v> </v>
      </c>
    </row>
    <row r="527" spans="1:15" ht="18">
      <c r="A527" s="295">
        <f t="shared" si="36"/>
        <v>0</v>
      </c>
      <c r="B527" s="120">
        <v>521</v>
      </c>
      <c r="C527" s="120" t="s">
        <v>414</v>
      </c>
      <c r="D527" s="120" t="s">
        <v>415</v>
      </c>
      <c r="E527" s="123">
        <f t="shared" si="34"/>
        <v>0</v>
      </c>
      <c r="F527" s="289">
        <f t="shared" si="35"/>
        <v>0</v>
      </c>
      <c r="G527" s="154"/>
      <c r="H527" s="154"/>
      <c r="I527" s="154"/>
      <c r="J527" s="154"/>
      <c r="K527" s="154"/>
      <c r="L527" s="154"/>
      <c r="M527" s="154"/>
      <c r="N527" s="154"/>
      <c r="O527" s="85" t="str">
        <f t="shared" si="33"/>
        <v> </v>
      </c>
    </row>
    <row r="528" spans="1:15" ht="18">
      <c r="A528" s="295">
        <f t="shared" si="36"/>
        <v>0</v>
      </c>
      <c r="B528" s="120">
        <v>522</v>
      </c>
      <c r="C528" s="120" t="s">
        <v>416</v>
      </c>
      <c r="D528" s="120" t="s">
        <v>417</v>
      </c>
      <c r="E528" s="123">
        <f t="shared" si="34"/>
        <v>0</v>
      </c>
      <c r="F528" s="289">
        <f t="shared" si="35"/>
        <v>0</v>
      </c>
      <c r="G528" s="154"/>
      <c r="H528" s="154"/>
      <c r="I528" s="154"/>
      <c r="J528" s="154"/>
      <c r="K528" s="154"/>
      <c r="L528" s="154"/>
      <c r="M528" s="154"/>
      <c r="N528" s="154"/>
      <c r="O528" s="85" t="str">
        <f t="shared" si="33"/>
        <v> </v>
      </c>
    </row>
    <row r="529" spans="1:15" ht="18">
      <c r="A529" s="295">
        <f t="shared" si="36"/>
        <v>0</v>
      </c>
      <c r="B529" s="120">
        <v>523</v>
      </c>
      <c r="C529" s="120" t="s">
        <v>418</v>
      </c>
      <c r="D529" s="120" t="s">
        <v>419</v>
      </c>
      <c r="E529" s="123">
        <f t="shared" si="34"/>
        <v>0</v>
      </c>
      <c r="F529" s="289">
        <f t="shared" si="35"/>
        <v>0</v>
      </c>
      <c r="G529" s="154"/>
      <c r="H529" s="154"/>
      <c r="I529" s="154"/>
      <c r="J529" s="154"/>
      <c r="K529" s="154"/>
      <c r="L529" s="154"/>
      <c r="M529" s="154"/>
      <c r="N529" s="154"/>
      <c r="O529" s="85" t="str">
        <f t="shared" si="33"/>
        <v> </v>
      </c>
    </row>
    <row r="530" spans="1:15" ht="18">
      <c r="A530" s="295">
        <f t="shared" si="36"/>
        <v>0</v>
      </c>
      <c r="B530" s="120">
        <v>524</v>
      </c>
      <c r="C530" s="120" t="s">
        <v>420</v>
      </c>
      <c r="D530" s="120" t="s">
        <v>421</v>
      </c>
      <c r="E530" s="123">
        <f t="shared" si="34"/>
        <v>0</v>
      </c>
      <c r="F530" s="289">
        <f t="shared" si="35"/>
        <v>0</v>
      </c>
      <c r="G530" s="154"/>
      <c r="H530" s="154"/>
      <c r="I530" s="154"/>
      <c r="J530" s="154"/>
      <c r="K530" s="154"/>
      <c r="L530" s="154"/>
      <c r="M530" s="154"/>
      <c r="N530" s="154"/>
      <c r="O530" s="85" t="str">
        <f t="shared" si="33"/>
        <v> </v>
      </c>
    </row>
    <row r="531" spans="1:15" ht="18">
      <c r="A531" s="295">
        <f t="shared" si="36"/>
        <v>0</v>
      </c>
      <c r="B531" s="120">
        <v>525</v>
      </c>
      <c r="C531" s="120" t="s">
        <v>422</v>
      </c>
      <c r="D531" s="120" t="s">
        <v>423</v>
      </c>
      <c r="E531" s="123">
        <f t="shared" si="34"/>
        <v>0</v>
      </c>
      <c r="F531" s="289">
        <f t="shared" si="35"/>
        <v>0</v>
      </c>
      <c r="G531" s="154"/>
      <c r="H531" s="154"/>
      <c r="I531" s="154"/>
      <c r="J531" s="154"/>
      <c r="K531" s="154"/>
      <c r="L531" s="154"/>
      <c r="M531" s="154"/>
      <c r="N531" s="154"/>
      <c r="O531" s="85" t="str">
        <f t="shared" si="33"/>
        <v> </v>
      </c>
    </row>
    <row r="532" spans="1:15" ht="18">
      <c r="A532" s="295">
        <f t="shared" si="36"/>
        <v>0</v>
      </c>
      <c r="B532" s="120">
        <v>526</v>
      </c>
      <c r="C532" s="120" t="s">
        <v>424</v>
      </c>
      <c r="D532" s="120" t="s">
        <v>425</v>
      </c>
      <c r="E532" s="123">
        <f t="shared" si="34"/>
        <v>0</v>
      </c>
      <c r="F532" s="289">
        <f t="shared" si="35"/>
        <v>0</v>
      </c>
      <c r="G532" s="155" t="b">
        <v>0</v>
      </c>
      <c r="H532" s="155" t="b">
        <v>0</v>
      </c>
      <c r="I532" s="155" t="b">
        <v>0</v>
      </c>
      <c r="J532" s="155" t="b">
        <v>0</v>
      </c>
      <c r="K532" s="154"/>
      <c r="L532" s="154"/>
      <c r="M532" s="154"/>
      <c r="N532" s="154"/>
      <c r="O532" s="85" t="str">
        <f t="shared" si="33"/>
        <v> </v>
      </c>
    </row>
    <row r="533" spans="1:15" ht="18">
      <c r="A533" s="295">
        <f t="shared" si="36"/>
        <v>0</v>
      </c>
      <c r="B533" s="120">
        <v>527</v>
      </c>
      <c r="C533" s="120" t="s">
        <v>426</v>
      </c>
      <c r="D533" s="120" t="s">
        <v>427</v>
      </c>
      <c r="E533" s="123">
        <f t="shared" si="34"/>
        <v>0</v>
      </c>
      <c r="F533" s="289">
        <f t="shared" si="35"/>
        <v>0</v>
      </c>
      <c r="G533" s="154"/>
      <c r="H533" s="154"/>
      <c r="I533" s="154"/>
      <c r="J533" s="154"/>
      <c r="K533" s="154"/>
      <c r="L533" s="154"/>
      <c r="M533" s="154"/>
      <c r="N533" s="154"/>
      <c r="O533" s="85" t="str">
        <f t="shared" si="33"/>
        <v> </v>
      </c>
    </row>
    <row r="534" spans="1:15" ht="18">
      <c r="A534" s="295">
        <f t="shared" si="36"/>
        <v>0</v>
      </c>
      <c r="B534" s="120">
        <v>528</v>
      </c>
      <c r="C534" s="120" t="s">
        <v>428</v>
      </c>
      <c r="D534" s="120" t="s">
        <v>429</v>
      </c>
      <c r="E534" s="123">
        <f t="shared" si="34"/>
        <v>0</v>
      </c>
      <c r="F534" s="289">
        <f t="shared" si="35"/>
        <v>0</v>
      </c>
      <c r="G534" s="156" t="b">
        <v>0</v>
      </c>
      <c r="H534" s="156" t="b">
        <v>0</v>
      </c>
      <c r="I534" s="154"/>
      <c r="J534" s="154"/>
      <c r="K534" s="154"/>
      <c r="L534" s="154"/>
      <c r="M534" s="154"/>
      <c r="N534" s="154"/>
      <c r="O534" s="85" t="str">
        <f t="shared" si="33"/>
        <v> </v>
      </c>
    </row>
    <row r="535" spans="1:15" ht="18">
      <c r="A535" s="295">
        <f t="shared" si="36"/>
        <v>0</v>
      </c>
      <c r="B535" s="120">
        <v>529</v>
      </c>
      <c r="C535" s="120" t="s">
        <v>430</v>
      </c>
      <c r="D535" s="120" t="s">
        <v>431</v>
      </c>
      <c r="E535" s="123">
        <f t="shared" si="34"/>
        <v>0</v>
      </c>
      <c r="F535" s="289">
        <f t="shared" si="35"/>
        <v>0</v>
      </c>
      <c r="G535" s="156" t="b">
        <v>0</v>
      </c>
      <c r="H535" s="156" t="b">
        <v>0</v>
      </c>
      <c r="I535" s="154"/>
      <c r="J535" s="154"/>
      <c r="K535" s="154"/>
      <c r="L535" s="154"/>
      <c r="M535" s="154"/>
      <c r="N535" s="154"/>
      <c r="O535" s="85" t="str">
        <f t="shared" si="33"/>
        <v> </v>
      </c>
    </row>
    <row r="536" spans="1:15" ht="18">
      <c r="A536" s="295">
        <f t="shared" si="36"/>
        <v>0</v>
      </c>
      <c r="B536" s="120">
        <v>530</v>
      </c>
      <c r="C536" s="120" t="s">
        <v>432</v>
      </c>
      <c r="D536" s="120" t="s">
        <v>433</v>
      </c>
      <c r="E536" s="123">
        <f t="shared" si="34"/>
        <v>0</v>
      </c>
      <c r="F536" s="289">
        <f t="shared" si="35"/>
        <v>0</v>
      </c>
      <c r="G536" s="156" t="b">
        <v>0</v>
      </c>
      <c r="H536" s="156" t="b">
        <v>0</v>
      </c>
      <c r="I536" s="154"/>
      <c r="J536" s="154"/>
      <c r="K536" s="154"/>
      <c r="L536" s="154"/>
      <c r="M536" s="154"/>
      <c r="N536" s="154"/>
      <c r="O536" s="85" t="str">
        <f t="shared" si="33"/>
        <v> </v>
      </c>
    </row>
    <row r="537" spans="1:15" ht="18">
      <c r="A537" s="295">
        <f t="shared" si="36"/>
        <v>0</v>
      </c>
      <c r="B537" s="120">
        <v>531</v>
      </c>
      <c r="C537" s="120" t="s">
        <v>434</v>
      </c>
      <c r="D537" s="120" t="s">
        <v>435</v>
      </c>
      <c r="E537" s="123">
        <f t="shared" si="34"/>
        <v>0</v>
      </c>
      <c r="F537" s="289">
        <f t="shared" si="35"/>
        <v>0</v>
      </c>
      <c r="G537" s="156" t="b">
        <v>0</v>
      </c>
      <c r="H537" s="156" t="b">
        <v>0</v>
      </c>
      <c r="I537" s="154"/>
      <c r="J537" s="154"/>
      <c r="K537" s="154"/>
      <c r="L537" s="154"/>
      <c r="M537" s="154"/>
      <c r="N537" s="154"/>
      <c r="O537" s="85" t="str">
        <f t="shared" si="33"/>
        <v> </v>
      </c>
    </row>
    <row r="538" spans="1:15" ht="18">
      <c r="A538" s="295">
        <f t="shared" si="36"/>
        <v>0</v>
      </c>
      <c r="B538" s="120">
        <v>532</v>
      </c>
      <c r="C538" s="120" t="s">
        <v>436</v>
      </c>
      <c r="D538" s="120" t="s">
        <v>437</v>
      </c>
      <c r="E538" s="123">
        <f t="shared" si="34"/>
        <v>0</v>
      </c>
      <c r="F538" s="289">
        <f t="shared" si="35"/>
        <v>0</v>
      </c>
      <c r="G538" s="156" t="b">
        <v>0</v>
      </c>
      <c r="H538" s="156" t="b">
        <v>0</v>
      </c>
      <c r="I538" s="154"/>
      <c r="J538" s="154"/>
      <c r="K538" s="154"/>
      <c r="L538" s="154"/>
      <c r="M538" s="154"/>
      <c r="N538" s="154"/>
      <c r="O538" s="85" t="str">
        <f t="shared" si="33"/>
        <v> </v>
      </c>
    </row>
    <row r="539" spans="1:15" ht="18">
      <c r="A539" s="295">
        <f t="shared" si="36"/>
        <v>0</v>
      </c>
      <c r="B539" s="120">
        <v>533</v>
      </c>
      <c r="C539" s="120" t="s">
        <v>438</v>
      </c>
      <c r="D539" s="120" t="s">
        <v>439</v>
      </c>
      <c r="E539" s="123">
        <f t="shared" si="34"/>
        <v>0</v>
      </c>
      <c r="F539" s="289">
        <f t="shared" si="35"/>
        <v>0</v>
      </c>
      <c r="G539" s="154"/>
      <c r="H539" s="154"/>
      <c r="I539" s="154"/>
      <c r="J539" s="154"/>
      <c r="K539" s="154"/>
      <c r="L539" s="154"/>
      <c r="M539" s="154"/>
      <c r="N539" s="154"/>
      <c r="O539" s="85" t="str">
        <f t="shared" si="33"/>
        <v> </v>
      </c>
    </row>
    <row r="540" spans="1:15" ht="18">
      <c r="A540" s="295">
        <f t="shared" si="36"/>
        <v>0</v>
      </c>
      <c r="B540" s="120">
        <v>534</v>
      </c>
      <c r="C540" s="120" t="s">
        <v>440</v>
      </c>
      <c r="D540" s="120" t="s">
        <v>441</v>
      </c>
      <c r="E540" s="123">
        <f t="shared" si="34"/>
        <v>0</v>
      </c>
      <c r="F540" s="289">
        <f t="shared" si="35"/>
        <v>0</v>
      </c>
      <c r="G540" s="154"/>
      <c r="H540" s="154"/>
      <c r="I540" s="154"/>
      <c r="J540" s="154"/>
      <c r="K540" s="154"/>
      <c r="L540" s="154"/>
      <c r="M540" s="154"/>
      <c r="N540" s="154"/>
      <c r="O540" s="85" t="str">
        <f t="shared" si="33"/>
        <v> </v>
      </c>
    </row>
    <row r="541" spans="1:15" ht="18">
      <c r="A541" s="295">
        <f t="shared" si="36"/>
        <v>0</v>
      </c>
      <c r="B541" s="120">
        <v>535</v>
      </c>
      <c r="C541" s="120" t="s">
        <v>442</v>
      </c>
      <c r="D541" s="120" t="s">
        <v>443</v>
      </c>
      <c r="E541" s="123">
        <f t="shared" si="34"/>
        <v>0</v>
      </c>
      <c r="F541" s="289">
        <f t="shared" si="35"/>
        <v>0</v>
      </c>
      <c r="G541" s="154"/>
      <c r="H541" s="154"/>
      <c r="I541" s="154"/>
      <c r="J541" s="154"/>
      <c r="K541" s="154"/>
      <c r="L541" s="154"/>
      <c r="M541" s="154"/>
      <c r="N541" s="154"/>
      <c r="O541" s="85" t="str">
        <f t="shared" si="33"/>
        <v> </v>
      </c>
    </row>
    <row r="542" spans="1:15" ht="18">
      <c r="A542" s="295">
        <f t="shared" si="36"/>
        <v>0</v>
      </c>
      <c r="B542" s="120">
        <v>536</v>
      </c>
      <c r="C542" s="120" t="s">
        <v>444</v>
      </c>
      <c r="D542" s="120" t="s">
        <v>445</v>
      </c>
      <c r="E542" s="123">
        <f t="shared" si="34"/>
        <v>0</v>
      </c>
      <c r="F542" s="289">
        <f t="shared" si="35"/>
        <v>0</v>
      </c>
      <c r="G542" s="154"/>
      <c r="H542" s="154"/>
      <c r="I542" s="154"/>
      <c r="J542" s="154"/>
      <c r="K542" s="154"/>
      <c r="L542" s="154"/>
      <c r="M542" s="154"/>
      <c r="N542" s="154"/>
      <c r="O542" s="85" t="str">
        <f t="shared" si="33"/>
        <v> </v>
      </c>
    </row>
    <row r="543" spans="1:15" ht="18">
      <c r="A543" s="295">
        <f t="shared" si="36"/>
        <v>0</v>
      </c>
      <c r="B543" s="120">
        <v>537</v>
      </c>
      <c r="C543" s="120" t="s">
        <v>446</v>
      </c>
      <c r="D543" s="120" t="s">
        <v>447</v>
      </c>
      <c r="E543" s="123">
        <f t="shared" si="34"/>
        <v>0</v>
      </c>
      <c r="F543" s="289">
        <f t="shared" si="35"/>
        <v>0</v>
      </c>
      <c r="G543" s="154"/>
      <c r="H543" s="154"/>
      <c r="I543" s="154"/>
      <c r="J543" s="154"/>
      <c r="K543" s="154"/>
      <c r="L543" s="154"/>
      <c r="M543" s="154"/>
      <c r="N543" s="154"/>
      <c r="O543" s="85" t="str">
        <f t="shared" si="33"/>
        <v> </v>
      </c>
    </row>
    <row r="544" spans="1:15" ht="18">
      <c r="A544" s="295">
        <f t="shared" si="36"/>
        <v>0</v>
      </c>
      <c r="B544" s="120">
        <v>538</v>
      </c>
      <c r="C544" s="120" t="s">
        <v>448</v>
      </c>
      <c r="D544" s="120" t="s">
        <v>449</v>
      </c>
      <c r="E544" s="123">
        <f t="shared" si="34"/>
        <v>0</v>
      </c>
      <c r="F544" s="289">
        <f t="shared" si="35"/>
        <v>0</v>
      </c>
      <c r="G544" s="154"/>
      <c r="H544" s="154"/>
      <c r="I544" s="154"/>
      <c r="J544" s="154"/>
      <c r="K544" s="154"/>
      <c r="L544" s="154"/>
      <c r="M544" s="154"/>
      <c r="N544" s="154"/>
      <c r="O544" s="85" t="str">
        <f t="shared" si="33"/>
        <v> </v>
      </c>
    </row>
    <row r="545" spans="1:15" ht="18">
      <c r="A545" s="295">
        <f t="shared" si="36"/>
        <v>0</v>
      </c>
      <c r="B545" s="120">
        <v>539</v>
      </c>
      <c r="C545" s="120" t="s">
        <v>450</v>
      </c>
      <c r="D545" s="120" t="s">
        <v>451</v>
      </c>
      <c r="E545" s="123">
        <f t="shared" si="34"/>
        <v>0</v>
      </c>
      <c r="F545" s="289">
        <f t="shared" si="35"/>
        <v>0</v>
      </c>
      <c r="G545" s="154"/>
      <c r="H545" s="154"/>
      <c r="I545" s="154"/>
      <c r="J545" s="154"/>
      <c r="K545" s="154"/>
      <c r="L545" s="154"/>
      <c r="M545" s="154"/>
      <c r="N545" s="154"/>
      <c r="O545" s="85" t="str">
        <f t="shared" si="33"/>
        <v> </v>
      </c>
    </row>
    <row r="546" spans="1:15" ht="18">
      <c r="A546" s="295">
        <f t="shared" si="36"/>
        <v>0</v>
      </c>
      <c r="B546" s="120">
        <v>540</v>
      </c>
      <c r="C546" s="120" t="s">
        <v>452</v>
      </c>
      <c r="D546" s="120" t="s">
        <v>453</v>
      </c>
      <c r="E546" s="123">
        <f t="shared" si="34"/>
        <v>0</v>
      </c>
      <c r="F546" s="289">
        <f t="shared" si="35"/>
        <v>0</v>
      </c>
      <c r="G546" s="154"/>
      <c r="H546" s="154"/>
      <c r="I546" s="154"/>
      <c r="J546" s="154"/>
      <c r="K546" s="154"/>
      <c r="L546" s="154"/>
      <c r="M546" s="154"/>
      <c r="N546" s="154"/>
      <c r="O546" s="85" t="str">
        <f t="shared" si="33"/>
        <v> </v>
      </c>
    </row>
    <row r="547" spans="1:15" ht="18">
      <c r="A547" s="295">
        <f t="shared" si="36"/>
        <v>0</v>
      </c>
      <c r="B547" s="120">
        <v>541</v>
      </c>
      <c r="C547" s="120" t="s">
        <v>454</v>
      </c>
      <c r="D547" s="120" t="s">
        <v>455</v>
      </c>
      <c r="E547" s="123">
        <f t="shared" si="34"/>
        <v>0</v>
      </c>
      <c r="F547" s="289">
        <f t="shared" si="35"/>
        <v>0</v>
      </c>
      <c r="G547" s="154"/>
      <c r="H547" s="154"/>
      <c r="I547" s="154"/>
      <c r="J547" s="154"/>
      <c r="K547" s="154"/>
      <c r="L547" s="154"/>
      <c r="M547" s="154"/>
      <c r="N547" s="154"/>
      <c r="O547" s="85" t="str">
        <f t="shared" si="33"/>
        <v> </v>
      </c>
    </row>
    <row r="548" spans="1:15" ht="18">
      <c r="A548" s="295">
        <f t="shared" si="36"/>
        <v>0</v>
      </c>
      <c r="B548" s="120">
        <v>542</v>
      </c>
      <c r="C548" s="120" t="s">
        <v>456</v>
      </c>
      <c r="D548" s="120" t="s">
        <v>457</v>
      </c>
      <c r="E548" s="123">
        <f t="shared" si="34"/>
        <v>0</v>
      </c>
      <c r="F548" s="289">
        <f t="shared" si="35"/>
        <v>0</v>
      </c>
      <c r="G548" s="154"/>
      <c r="H548" s="154"/>
      <c r="I548" s="154"/>
      <c r="J548" s="154"/>
      <c r="K548" s="154"/>
      <c r="L548" s="154"/>
      <c r="M548" s="154"/>
      <c r="N548" s="154"/>
      <c r="O548" s="85" t="str">
        <f t="shared" si="33"/>
        <v> </v>
      </c>
    </row>
    <row r="549" spans="1:15" ht="18">
      <c r="A549" s="295">
        <f t="shared" si="36"/>
        <v>0</v>
      </c>
      <c r="B549" s="120">
        <v>543</v>
      </c>
      <c r="C549" s="120" t="s">
        <v>458</v>
      </c>
      <c r="D549" s="120" t="s">
        <v>459</v>
      </c>
      <c r="E549" s="123">
        <f t="shared" si="34"/>
        <v>0</v>
      </c>
      <c r="F549" s="289">
        <f t="shared" si="35"/>
        <v>0</v>
      </c>
      <c r="G549" s="154"/>
      <c r="H549" s="154"/>
      <c r="I549" s="154"/>
      <c r="J549" s="154"/>
      <c r="K549" s="154"/>
      <c r="L549" s="154"/>
      <c r="M549" s="154"/>
      <c r="N549" s="154"/>
      <c r="O549" s="85" t="str">
        <f t="shared" si="33"/>
        <v> </v>
      </c>
    </row>
    <row r="550" spans="1:15" ht="18">
      <c r="A550" s="295">
        <f t="shared" si="36"/>
        <v>0</v>
      </c>
      <c r="B550" s="120">
        <v>544</v>
      </c>
      <c r="C550" s="120" t="s">
        <v>460</v>
      </c>
      <c r="D550" s="120" t="s">
        <v>461</v>
      </c>
      <c r="E550" s="123">
        <f t="shared" si="34"/>
        <v>0</v>
      </c>
      <c r="F550" s="289">
        <f t="shared" si="35"/>
        <v>0</v>
      </c>
      <c r="G550" s="154"/>
      <c r="H550" s="154"/>
      <c r="I550" s="154"/>
      <c r="J550" s="154"/>
      <c r="K550" s="154"/>
      <c r="L550" s="154"/>
      <c r="M550" s="154"/>
      <c r="N550" s="154"/>
      <c r="O550" s="85" t="str">
        <f t="shared" si="33"/>
        <v> </v>
      </c>
    </row>
    <row r="551" spans="1:15" ht="18">
      <c r="A551" s="295">
        <f t="shared" si="36"/>
        <v>0</v>
      </c>
      <c r="B551" s="120">
        <v>545</v>
      </c>
      <c r="C551" s="120" t="s">
        <v>462</v>
      </c>
      <c r="D551" s="120" t="s">
        <v>463</v>
      </c>
      <c r="E551" s="123">
        <f t="shared" si="34"/>
        <v>0</v>
      </c>
      <c r="F551" s="289">
        <f t="shared" si="35"/>
        <v>0</v>
      </c>
      <c r="G551" s="154"/>
      <c r="H551" s="154"/>
      <c r="I551" s="154"/>
      <c r="J551" s="154"/>
      <c r="K551" s="154"/>
      <c r="L551" s="154"/>
      <c r="M551" s="154"/>
      <c r="N551" s="154"/>
      <c r="O551" s="85" t="str">
        <f t="shared" si="33"/>
        <v> </v>
      </c>
    </row>
    <row r="552" spans="1:15" ht="18">
      <c r="A552" s="295">
        <f t="shared" si="36"/>
        <v>0</v>
      </c>
      <c r="B552" s="120">
        <v>546</v>
      </c>
      <c r="C552" s="120" t="s">
        <v>464</v>
      </c>
      <c r="D552" s="120" t="s">
        <v>465</v>
      </c>
      <c r="E552" s="123">
        <f t="shared" si="34"/>
        <v>0</v>
      </c>
      <c r="F552" s="289">
        <f t="shared" si="35"/>
        <v>0</v>
      </c>
      <c r="G552" s="154"/>
      <c r="H552" s="154"/>
      <c r="I552" s="154"/>
      <c r="J552" s="154"/>
      <c r="K552" s="154"/>
      <c r="L552" s="154"/>
      <c r="M552" s="154"/>
      <c r="N552" s="154"/>
      <c r="O552" s="85" t="str">
        <f t="shared" si="33"/>
        <v> </v>
      </c>
    </row>
    <row r="553" spans="1:15" ht="18">
      <c r="A553" s="295">
        <f t="shared" si="36"/>
        <v>0</v>
      </c>
      <c r="B553" s="120">
        <v>547</v>
      </c>
      <c r="C553" s="120" t="s">
        <v>466</v>
      </c>
      <c r="D553" s="120" t="s">
        <v>467</v>
      </c>
      <c r="E553" s="123">
        <f t="shared" si="34"/>
        <v>0</v>
      </c>
      <c r="F553" s="289">
        <f t="shared" si="35"/>
        <v>0</v>
      </c>
      <c r="G553" s="154"/>
      <c r="H553" s="154"/>
      <c r="I553" s="154"/>
      <c r="J553" s="154"/>
      <c r="K553" s="154"/>
      <c r="L553" s="154"/>
      <c r="M553" s="154"/>
      <c r="N553" s="154"/>
      <c r="O553" s="85" t="str">
        <f t="shared" si="33"/>
        <v> </v>
      </c>
    </row>
    <row r="554" spans="1:15" ht="18">
      <c r="A554" s="295">
        <f t="shared" si="36"/>
        <v>0</v>
      </c>
      <c r="B554" s="120">
        <v>548</v>
      </c>
      <c r="C554" s="120" t="s">
        <v>468</v>
      </c>
      <c r="D554" s="120" t="s">
        <v>469</v>
      </c>
      <c r="E554" s="123">
        <f t="shared" si="34"/>
        <v>0</v>
      </c>
      <c r="F554" s="289">
        <f t="shared" si="35"/>
        <v>0</v>
      </c>
      <c r="G554" s="154"/>
      <c r="H554" s="154"/>
      <c r="I554" s="154"/>
      <c r="J554" s="154"/>
      <c r="K554" s="154"/>
      <c r="L554" s="154"/>
      <c r="M554" s="154"/>
      <c r="N554" s="154"/>
      <c r="O554" s="85" t="str">
        <f t="shared" si="33"/>
        <v> </v>
      </c>
    </row>
    <row r="555" spans="1:15" ht="18">
      <c r="A555" s="295">
        <f t="shared" si="36"/>
        <v>0</v>
      </c>
      <c r="B555" s="120">
        <v>549</v>
      </c>
      <c r="C555" s="120" t="s">
        <v>470</v>
      </c>
      <c r="D555" s="120" t="s">
        <v>471</v>
      </c>
      <c r="E555" s="123">
        <f t="shared" si="34"/>
        <v>0</v>
      </c>
      <c r="F555" s="289">
        <f t="shared" si="35"/>
        <v>0</v>
      </c>
      <c r="G555" s="154"/>
      <c r="H555" s="154"/>
      <c r="I555" s="154"/>
      <c r="J555" s="154"/>
      <c r="K555" s="154"/>
      <c r="L555" s="154"/>
      <c r="M555" s="154"/>
      <c r="N555" s="154"/>
      <c r="O555" s="85" t="str">
        <f t="shared" si="33"/>
        <v> </v>
      </c>
    </row>
    <row r="556" spans="1:15" ht="18">
      <c r="A556" s="295">
        <f t="shared" si="36"/>
        <v>0</v>
      </c>
      <c r="B556" s="120">
        <v>550</v>
      </c>
      <c r="C556" s="120" t="s">
        <v>472</v>
      </c>
      <c r="D556" s="120" t="s">
        <v>473</v>
      </c>
      <c r="E556" s="123">
        <f t="shared" si="34"/>
        <v>0</v>
      </c>
      <c r="F556" s="289">
        <f t="shared" si="35"/>
        <v>0</v>
      </c>
      <c r="G556" s="154"/>
      <c r="H556" s="154"/>
      <c r="I556" s="154"/>
      <c r="J556" s="154"/>
      <c r="K556" s="154"/>
      <c r="L556" s="154"/>
      <c r="M556" s="154"/>
      <c r="N556" s="154"/>
      <c r="O556" s="85" t="str">
        <f t="shared" si="33"/>
        <v> </v>
      </c>
    </row>
    <row r="557" spans="1:15" ht="18">
      <c r="A557" s="295">
        <f t="shared" si="36"/>
        <v>0</v>
      </c>
      <c r="B557" s="120">
        <v>551</v>
      </c>
      <c r="C557" s="120" t="s">
        <v>474</v>
      </c>
      <c r="D557" s="120" t="s">
        <v>475</v>
      </c>
      <c r="E557" s="123">
        <f t="shared" si="34"/>
        <v>0</v>
      </c>
      <c r="F557" s="289">
        <f t="shared" si="35"/>
        <v>0</v>
      </c>
      <c r="G557" s="154"/>
      <c r="H557" s="154"/>
      <c r="I557" s="154"/>
      <c r="J557" s="154"/>
      <c r="K557" s="154"/>
      <c r="L557" s="154"/>
      <c r="M557" s="154"/>
      <c r="N557" s="154"/>
      <c r="O557" s="85" t="str">
        <f t="shared" si="33"/>
        <v> </v>
      </c>
    </row>
    <row r="558" spans="1:15" ht="18">
      <c r="A558" s="295">
        <f t="shared" si="36"/>
        <v>0</v>
      </c>
      <c r="B558" s="120">
        <v>552</v>
      </c>
      <c r="C558" s="120" t="s">
        <v>476</v>
      </c>
      <c r="D558" s="120" t="s">
        <v>477</v>
      </c>
      <c r="E558" s="123">
        <f t="shared" si="34"/>
        <v>0</v>
      </c>
      <c r="F558" s="289">
        <f t="shared" si="35"/>
        <v>0</v>
      </c>
      <c r="G558" s="154"/>
      <c r="H558" s="154"/>
      <c r="I558" s="154"/>
      <c r="J558" s="154"/>
      <c r="K558" s="154"/>
      <c r="L558" s="154"/>
      <c r="M558" s="154"/>
      <c r="N558" s="154"/>
      <c r="O558" s="85" t="str">
        <f t="shared" si="33"/>
        <v> </v>
      </c>
    </row>
    <row r="559" spans="1:15" ht="18">
      <c r="A559" s="295">
        <f t="shared" si="36"/>
        <v>0</v>
      </c>
      <c r="B559" s="120">
        <v>553</v>
      </c>
      <c r="C559" s="120" t="s">
        <v>478</v>
      </c>
      <c r="D559" s="120" t="s">
        <v>479</v>
      </c>
      <c r="E559" s="123">
        <f t="shared" si="34"/>
        <v>0</v>
      </c>
      <c r="F559" s="289">
        <f t="shared" si="35"/>
        <v>0</v>
      </c>
      <c r="G559" s="154"/>
      <c r="H559" s="154"/>
      <c r="I559" s="154"/>
      <c r="J559" s="154"/>
      <c r="K559" s="154"/>
      <c r="L559" s="154"/>
      <c r="M559" s="154"/>
      <c r="N559" s="154"/>
      <c r="O559" s="85" t="str">
        <f t="shared" si="33"/>
        <v> </v>
      </c>
    </row>
    <row r="560" spans="1:15" ht="18">
      <c r="A560" s="295">
        <f t="shared" si="36"/>
        <v>0</v>
      </c>
      <c r="B560" s="120">
        <v>554</v>
      </c>
      <c r="C560" s="120" t="s">
        <v>480</v>
      </c>
      <c r="D560" s="120" t="s">
        <v>481</v>
      </c>
      <c r="E560" s="123">
        <f t="shared" si="34"/>
        <v>0</v>
      </c>
      <c r="F560" s="289">
        <f t="shared" si="35"/>
        <v>0</v>
      </c>
      <c r="G560" s="154"/>
      <c r="H560" s="154"/>
      <c r="I560" s="154"/>
      <c r="J560" s="154"/>
      <c r="K560" s="154"/>
      <c r="L560" s="154"/>
      <c r="M560" s="154"/>
      <c r="N560" s="154"/>
      <c r="O560" s="85" t="str">
        <f t="shared" si="33"/>
        <v> </v>
      </c>
    </row>
    <row r="561" spans="1:15" ht="18">
      <c r="A561" s="295">
        <f t="shared" si="36"/>
        <v>0</v>
      </c>
      <c r="B561" s="120">
        <v>555</v>
      </c>
      <c r="C561" s="120" t="s">
        <v>482</v>
      </c>
      <c r="D561" s="120" t="s">
        <v>483</v>
      </c>
      <c r="E561" s="123">
        <f t="shared" si="34"/>
        <v>0</v>
      </c>
      <c r="F561" s="289">
        <f t="shared" si="35"/>
        <v>0</v>
      </c>
      <c r="G561" s="154"/>
      <c r="H561" s="154"/>
      <c r="I561" s="154"/>
      <c r="J561" s="154"/>
      <c r="K561" s="154"/>
      <c r="L561" s="154"/>
      <c r="M561" s="154"/>
      <c r="N561" s="154"/>
      <c r="O561" s="85" t="str">
        <f t="shared" si="33"/>
        <v> </v>
      </c>
    </row>
    <row r="562" spans="1:15" ht="18">
      <c r="A562" s="295">
        <f t="shared" si="36"/>
        <v>0</v>
      </c>
      <c r="B562" s="120">
        <v>556</v>
      </c>
      <c r="C562" s="120" t="s">
        <v>484</v>
      </c>
      <c r="D562" s="120" t="s">
        <v>485</v>
      </c>
      <c r="E562" s="123">
        <f t="shared" si="34"/>
        <v>0</v>
      </c>
      <c r="F562" s="289">
        <f t="shared" si="35"/>
        <v>0</v>
      </c>
      <c r="G562" s="154"/>
      <c r="H562" s="154"/>
      <c r="I562" s="154"/>
      <c r="J562" s="154"/>
      <c r="K562" s="154"/>
      <c r="L562" s="154"/>
      <c r="M562" s="154"/>
      <c r="N562" s="154"/>
      <c r="O562" s="85" t="str">
        <f t="shared" si="33"/>
        <v> </v>
      </c>
    </row>
    <row r="563" spans="1:15" ht="18">
      <c r="A563" s="295">
        <f t="shared" si="36"/>
        <v>0</v>
      </c>
      <c r="B563" s="120">
        <v>557</v>
      </c>
      <c r="C563" s="120" t="s">
        <v>486</v>
      </c>
      <c r="D563" s="120" t="s">
        <v>487</v>
      </c>
      <c r="E563" s="123">
        <f t="shared" si="34"/>
        <v>0</v>
      </c>
      <c r="F563" s="289">
        <f t="shared" si="35"/>
        <v>0</v>
      </c>
      <c r="G563" s="154"/>
      <c r="H563" s="154"/>
      <c r="I563" s="154"/>
      <c r="J563" s="154"/>
      <c r="K563" s="154"/>
      <c r="L563" s="154"/>
      <c r="M563" s="154"/>
      <c r="N563" s="154"/>
      <c r="O563" s="85" t="str">
        <f t="shared" si="33"/>
        <v> </v>
      </c>
    </row>
    <row r="564" spans="1:15" ht="18">
      <c r="A564" s="295">
        <f t="shared" si="36"/>
        <v>0</v>
      </c>
      <c r="B564" s="120">
        <v>558</v>
      </c>
      <c r="C564" s="120" t="s">
        <v>488</v>
      </c>
      <c r="D564" s="120" t="s">
        <v>489</v>
      </c>
      <c r="E564" s="123">
        <f t="shared" si="34"/>
        <v>0</v>
      </c>
      <c r="F564" s="289">
        <f t="shared" si="35"/>
        <v>0</v>
      </c>
      <c r="G564" s="154"/>
      <c r="H564" s="154"/>
      <c r="I564" s="154"/>
      <c r="J564" s="154"/>
      <c r="K564" s="154"/>
      <c r="L564" s="154"/>
      <c r="M564" s="154"/>
      <c r="N564" s="154"/>
      <c r="O564" s="85" t="str">
        <f t="shared" si="33"/>
        <v> </v>
      </c>
    </row>
    <row r="565" spans="1:15" ht="18">
      <c r="A565" s="295">
        <f t="shared" si="36"/>
        <v>0</v>
      </c>
      <c r="B565" s="120">
        <v>559</v>
      </c>
      <c r="C565" s="120" t="s">
        <v>490</v>
      </c>
      <c r="D565" s="120" t="s">
        <v>491</v>
      </c>
      <c r="E565" s="123">
        <f t="shared" si="34"/>
        <v>0</v>
      </c>
      <c r="F565" s="289">
        <f t="shared" si="35"/>
        <v>0</v>
      </c>
      <c r="G565" s="154"/>
      <c r="H565" s="154"/>
      <c r="I565" s="154"/>
      <c r="J565" s="154"/>
      <c r="K565" s="154"/>
      <c r="L565" s="154"/>
      <c r="M565" s="154"/>
      <c r="N565" s="154"/>
      <c r="O565" s="85" t="str">
        <f t="shared" si="33"/>
        <v> </v>
      </c>
    </row>
    <row r="566" spans="1:15" ht="18">
      <c r="A566" s="295">
        <f t="shared" si="36"/>
        <v>0</v>
      </c>
      <c r="B566" s="120">
        <v>560</v>
      </c>
      <c r="C566" s="120" t="s">
        <v>492</v>
      </c>
      <c r="D566" s="120" t="s">
        <v>493</v>
      </c>
      <c r="E566" s="123">
        <f t="shared" si="34"/>
        <v>0</v>
      </c>
      <c r="F566" s="289">
        <f t="shared" si="35"/>
        <v>0</v>
      </c>
      <c r="G566" s="154"/>
      <c r="H566" s="154"/>
      <c r="I566" s="154"/>
      <c r="J566" s="154"/>
      <c r="K566" s="154"/>
      <c r="L566" s="154"/>
      <c r="M566" s="154"/>
      <c r="N566" s="154"/>
      <c r="O566" s="85" t="str">
        <f t="shared" si="33"/>
        <v> </v>
      </c>
    </row>
    <row r="567" spans="1:15" ht="18">
      <c r="A567" s="295">
        <f t="shared" si="36"/>
        <v>0</v>
      </c>
      <c r="B567" s="120">
        <v>561</v>
      </c>
      <c r="C567" s="120" t="s">
        <v>494</v>
      </c>
      <c r="D567" s="120" t="s">
        <v>495</v>
      </c>
      <c r="E567" s="123">
        <f t="shared" si="34"/>
        <v>0</v>
      </c>
      <c r="F567" s="289">
        <f t="shared" si="35"/>
        <v>0</v>
      </c>
      <c r="G567" s="154"/>
      <c r="H567" s="154"/>
      <c r="I567" s="154"/>
      <c r="J567" s="154"/>
      <c r="K567" s="154"/>
      <c r="L567" s="154"/>
      <c r="M567" s="154"/>
      <c r="N567" s="154"/>
      <c r="O567" s="85" t="str">
        <f t="shared" si="33"/>
        <v> </v>
      </c>
    </row>
    <row r="568" spans="1:15" ht="18">
      <c r="A568" s="295">
        <f t="shared" si="36"/>
        <v>0</v>
      </c>
      <c r="B568" s="120">
        <v>562</v>
      </c>
      <c r="C568" s="120" t="s">
        <v>496</v>
      </c>
      <c r="D568" s="120" t="s">
        <v>497</v>
      </c>
      <c r="E568" s="123">
        <f t="shared" si="34"/>
        <v>0</v>
      </c>
      <c r="F568" s="289">
        <f t="shared" si="35"/>
        <v>0</v>
      </c>
      <c r="G568" s="154"/>
      <c r="H568" s="154"/>
      <c r="I568" s="154"/>
      <c r="J568" s="154"/>
      <c r="K568" s="154"/>
      <c r="L568" s="154"/>
      <c r="M568" s="154"/>
      <c r="N568" s="154"/>
      <c r="O568" s="85" t="str">
        <f t="shared" si="33"/>
        <v> </v>
      </c>
    </row>
    <row r="569" spans="1:15" ht="18">
      <c r="A569" s="295">
        <f t="shared" si="36"/>
        <v>0</v>
      </c>
      <c r="B569" s="120">
        <v>563</v>
      </c>
      <c r="C569" s="120" t="s">
        <v>498</v>
      </c>
      <c r="D569" s="120" t="s">
        <v>499</v>
      </c>
      <c r="E569" s="123">
        <f t="shared" si="34"/>
        <v>0</v>
      </c>
      <c r="F569" s="289">
        <f t="shared" si="35"/>
        <v>0</v>
      </c>
      <c r="G569" s="154"/>
      <c r="H569" s="154"/>
      <c r="I569" s="154"/>
      <c r="J569" s="154"/>
      <c r="K569" s="154"/>
      <c r="L569" s="154"/>
      <c r="M569" s="154"/>
      <c r="N569" s="154"/>
      <c r="O569" s="85" t="str">
        <f t="shared" si="33"/>
        <v> </v>
      </c>
    </row>
    <row r="570" spans="1:15" ht="18">
      <c r="A570" s="295">
        <f t="shared" si="36"/>
        <v>0</v>
      </c>
      <c r="B570" s="120">
        <v>564</v>
      </c>
      <c r="C570" s="120" t="s">
        <v>500</v>
      </c>
      <c r="D570" s="120" t="s">
        <v>501</v>
      </c>
      <c r="E570" s="123">
        <f t="shared" si="34"/>
        <v>0</v>
      </c>
      <c r="F570" s="289">
        <f t="shared" si="35"/>
        <v>0</v>
      </c>
      <c r="G570" s="154"/>
      <c r="H570" s="154"/>
      <c r="I570" s="154"/>
      <c r="J570" s="154"/>
      <c r="K570" s="154"/>
      <c r="L570" s="154"/>
      <c r="M570" s="154"/>
      <c r="N570" s="154"/>
      <c r="O570" s="85" t="str">
        <f t="shared" si="33"/>
        <v> </v>
      </c>
    </row>
    <row r="571" spans="1:15" ht="18">
      <c r="A571" s="295">
        <f t="shared" si="36"/>
        <v>0</v>
      </c>
      <c r="B571" s="120">
        <v>565</v>
      </c>
      <c r="C571" s="120" t="s">
        <v>502</v>
      </c>
      <c r="D571" s="120" t="s">
        <v>503</v>
      </c>
      <c r="E571" s="123">
        <f t="shared" si="34"/>
        <v>0</v>
      </c>
      <c r="F571" s="289">
        <f t="shared" si="35"/>
        <v>0</v>
      </c>
      <c r="G571" s="154"/>
      <c r="H571" s="154"/>
      <c r="I571" s="154"/>
      <c r="J571" s="154"/>
      <c r="K571" s="154"/>
      <c r="L571" s="154"/>
      <c r="M571" s="154"/>
      <c r="N571" s="154"/>
      <c r="O571" s="85" t="str">
        <f t="shared" si="33"/>
        <v> </v>
      </c>
    </row>
    <row r="572" spans="1:15" ht="18">
      <c r="A572" s="295">
        <f t="shared" si="36"/>
        <v>0</v>
      </c>
      <c r="B572" s="120">
        <v>566</v>
      </c>
      <c r="C572" s="120" t="s">
        <v>504</v>
      </c>
      <c r="D572" s="120" t="s">
        <v>505</v>
      </c>
      <c r="E572" s="123">
        <f t="shared" si="34"/>
        <v>0</v>
      </c>
      <c r="F572" s="289">
        <f t="shared" si="35"/>
        <v>0</v>
      </c>
      <c r="G572" s="154"/>
      <c r="H572" s="154"/>
      <c r="I572" s="154"/>
      <c r="J572" s="154"/>
      <c r="K572" s="154"/>
      <c r="L572" s="154"/>
      <c r="M572" s="154"/>
      <c r="N572" s="154"/>
      <c r="O572" s="85" t="str">
        <f t="shared" si="33"/>
        <v> </v>
      </c>
    </row>
    <row r="573" spans="1:15" ht="18">
      <c r="A573" s="295">
        <f t="shared" si="36"/>
        <v>0</v>
      </c>
      <c r="B573" s="120">
        <v>567</v>
      </c>
      <c r="C573" s="120" t="s">
        <v>506</v>
      </c>
      <c r="D573" s="120" t="s">
        <v>507</v>
      </c>
      <c r="E573" s="123">
        <f t="shared" si="34"/>
        <v>0</v>
      </c>
      <c r="F573" s="289">
        <f t="shared" si="35"/>
        <v>0</v>
      </c>
      <c r="G573" s="154"/>
      <c r="H573" s="154"/>
      <c r="I573" s="154"/>
      <c r="J573" s="154"/>
      <c r="K573" s="154"/>
      <c r="L573" s="154"/>
      <c r="M573" s="154"/>
      <c r="N573" s="154"/>
      <c r="O573" s="85" t="str">
        <f t="shared" si="33"/>
        <v> </v>
      </c>
    </row>
    <row r="574" spans="1:15" ht="18">
      <c r="A574" s="295">
        <f t="shared" si="36"/>
        <v>0</v>
      </c>
      <c r="B574" s="120">
        <v>568</v>
      </c>
      <c r="C574" s="120" t="s">
        <v>508</v>
      </c>
      <c r="D574" s="120" t="s">
        <v>509</v>
      </c>
      <c r="E574" s="123">
        <f t="shared" si="34"/>
        <v>0</v>
      </c>
      <c r="F574" s="289">
        <f t="shared" si="35"/>
        <v>0</v>
      </c>
      <c r="G574" s="154"/>
      <c r="H574" s="154"/>
      <c r="I574" s="154"/>
      <c r="J574" s="154"/>
      <c r="K574" s="154"/>
      <c r="L574" s="154"/>
      <c r="M574" s="154"/>
      <c r="N574" s="154"/>
      <c r="O574" s="85" t="str">
        <f t="shared" si="33"/>
        <v> </v>
      </c>
    </row>
    <row r="575" spans="1:15" ht="18">
      <c r="A575" s="295">
        <f t="shared" si="36"/>
        <v>0</v>
      </c>
      <c r="B575" s="120">
        <v>569</v>
      </c>
      <c r="C575" s="120" t="s">
        <v>510</v>
      </c>
      <c r="D575" s="120" t="s">
        <v>511</v>
      </c>
      <c r="E575" s="123">
        <f t="shared" si="34"/>
        <v>0</v>
      </c>
      <c r="F575" s="289">
        <f t="shared" si="35"/>
        <v>0</v>
      </c>
      <c r="G575" s="154"/>
      <c r="H575" s="154"/>
      <c r="I575" s="154"/>
      <c r="J575" s="154"/>
      <c r="K575" s="154"/>
      <c r="L575" s="154"/>
      <c r="M575" s="154"/>
      <c r="N575" s="154"/>
      <c r="O575" s="85" t="str">
        <f t="shared" si="33"/>
        <v> </v>
      </c>
    </row>
    <row r="576" spans="1:15" ht="18">
      <c r="A576" s="295">
        <f t="shared" si="36"/>
        <v>0</v>
      </c>
      <c r="B576" s="120">
        <v>570</v>
      </c>
      <c r="C576" s="120" t="s">
        <v>512</v>
      </c>
      <c r="D576" s="120" t="s">
        <v>513</v>
      </c>
      <c r="E576" s="123">
        <f t="shared" si="34"/>
        <v>0</v>
      </c>
      <c r="F576" s="289">
        <f t="shared" si="35"/>
        <v>0</v>
      </c>
      <c r="G576" s="154"/>
      <c r="H576" s="154"/>
      <c r="I576" s="154"/>
      <c r="J576" s="154"/>
      <c r="K576" s="154"/>
      <c r="L576" s="154"/>
      <c r="M576" s="154"/>
      <c r="N576" s="154"/>
      <c r="O576" s="85" t="str">
        <f t="shared" si="33"/>
        <v> </v>
      </c>
    </row>
    <row r="577" spans="1:15" ht="18">
      <c r="A577" s="295">
        <f t="shared" si="36"/>
        <v>0</v>
      </c>
      <c r="B577" s="120">
        <v>571</v>
      </c>
      <c r="C577" s="120" t="s">
        <v>514</v>
      </c>
      <c r="D577" s="120" t="s">
        <v>515</v>
      </c>
      <c r="E577" s="123">
        <f t="shared" si="34"/>
        <v>0</v>
      </c>
      <c r="F577" s="289">
        <f t="shared" si="35"/>
        <v>0</v>
      </c>
      <c r="G577" s="154"/>
      <c r="H577" s="154"/>
      <c r="I577" s="154"/>
      <c r="J577" s="154"/>
      <c r="K577" s="154"/>
      <c r="L577" s="154"/>
      <c r="M577" s="154"/>
      <c r="N577" s="154"/>
      <c r="O577" s="85" t="str">
        <f t="shared" si="33"/>
        <v> </v>
      </c>
    </row>
    <row r="578" spans="1:15" ht="18">
      <c r="A578" s="295">
        <f t="shared" si="36"/>
        <v>0</v>
      </c>
      <c r="B578" s="120">
        <v>572</v>
      </c>
      <c r="C578" s="120" t="s">
        <v>516</v>
      </c>
      <c r="D578" s="120" t="s">
        <v>517</v>
      </c>
      <c r="E578" s="123">
        <f t="shared" si="34"/>
        <v>0</v>
      </c>
      <c r="F578" s="289">
        <f t="shared" si="35"/>
        <v>0</v>
      </c>
      <c r="G578" s="154"/>
      <c r="H578" s="154"/>
      <c r="I578" s="154"/>
      <c r="J578" s="154"/>
      <c r="K578" s="154"/>
      <c r="L578" s="154"/>
      <c r="M578" s="154"/>
      <c r="N578" s="154"/>
      <c r="O578" s="85" t="str">
        <f t="shared" si="33"/>
        <v> </v>
      </c>
    </row>
    <row r="579" spans="1:15" ht="18">
      <c r="A579" s="295">
        <f t="shared" si="36"/>
        <v>0</v>
      </c>
      <c r="B579" s="120">
        <v>573</v>
      </c>
      <c r="C579" s="120" t="s">
        <v>518</v>
      </c>
      <c r="D579" s="120" t="s">
        <v>519</v>
      </c>
      <c r="E579" s="123">
        <f t="shared" si="34"/>
        <v>0</v>
      </c>
      <c r="F579" s="289">
        <f t="shared" si="35"/>
        <v>0</v>
      </c>
      <c r="G579" s="154"/>
      <c r="H579" s="154"/>
      <c r="I579" s="154"/>
      <c r="J579" s="154"/>
      <c r="K579" s="154"/>
      <c r="L579" s="154"/>
      <c r="M579" s="154"/>
      <c r="N579" s="154"/>
      <c r="O579" s="85" t="str">
        <f t="shared" si="33"/>
        <v> </v>
      </c>
    </row>
    <row r="580" spans="1:15" ht="18">
      <c r="A580" s="295">
        <f t="shared" si="36"/>
        <v>0</v>
      </c>
      <c r="B580" s="120">
        <v>574</v>
      </c>
      <c r="C580" s="120" t="s">
        <v>520</v>
      </c>
      <c r="D580" s="120" t="s">
        <v>521</v>
      </c>
      <c r="E580" s="123">
        <f t="shared" si="34"/>
        <v>0</v>
      </c>
      <c r="F580" s="289">
        <f t="shared" si="35"/>
        <v>0</v>
      </c>
      <c r="G580" s="154"/>
      <c r="H580" s="154"/>
      <c r="I580" s="154"/>
      <c r="J580" s="154"/>
      <c r="K580" s="154"/>
      <c r="L580" s="154"/>
      <c r="M580" s="154"/>
      <c r="N580" s="154"/>
      <c r="O580" s="85" t="str">
        <f t="shared" si="33"/>
        <v> </v>
      </c>
    </row>
    <row r="581" spans="1:15" ht="18">
      <c r="A581" s="295">
        <f t="shared" si="36"/>
        <v>0</v>
      </c>
      <c r="B581" s="120">
        <v>575</v>
      </c>
      <c r="C581" s="120" t="s">
        <v>522</v>
      </c>
      <c r="D581" s="120" t="s">
        <v>523</v>
      </c>
      <c r="E581" s="123">
        <f t="shared" si="34"/>
        <v>0</v>
      </c>
      <c r="F581" s="289">
        <f t="shared" si="35"/>
        <v>0</v>
      </c>
      <c r="G581" s="154"/>
      <c r="H581" s="154"/>
      <c r="I581" s="154"/>
      <c r="J581" s="154"/>
      <c r="K581" s="154"/>
      <c r="L581" s="154"/>
      <c r="M581" s="154"/>
      <c r="N581" s="154"/>
      <c r="O581" s="85" t="str">
        <f t="shared" si="33"/>
        <v> </v>
      </c>
    </row>
    <row r="582" spans="1:15" ht="18">
      <c r="A582" s="295">
        <f t="shared" si="36"/>
        <v>0</v>
      </c>
      <c r="B582" s="120">
        <v>576</v>
      </c>
      <c r="C582" s="120" t="s">
        <v>524</v>
      </c>
      <c r="D582" s="120" t="s">
        <v>525</v>
      </c>
      <c r="E582" s="123">
        <f t="shared" si="34"/>
        <v>0</v>
      </c>
      <c r="F582" s="289">
        <f t="shared" si="35"/>
        <v>0</v>
      </c>
      <c r="G582" s="154"/>
      <c r="H582" s="154"/>
      <c r="I582" s="154"/>
      <c r="J582" s="154"/>
      <c r="K582" s="154"/>
      <c r="L582" s="154"/>
      <c r="M582" s="154"/>
      <c r="N582" s="154"/>
      <c r="O582" s="85" t="str">
        <f aca="true" t="shared" si="37" ref="O582:O645">IF(E582&gt;=F582," ","GRESIT- TOTAL &lt; DECIT  FEMEI  ")</f>
        <v> </v>
      </c>
    </row>
    <row r="583" spans="1:15" ht="18">
      <c r="A583" s="295">
        <f t="shared" si="36"/>
        <v>0</v>
      </c>
      <c r="B583" s="120">
        <v>577</v>
      </c>
      <c r="C583" s="120" t="s">
        <v>526</v>
      </c>
      <c r="D583" s="120" t="s">
        <v>527</v>
      </c>
      <c r="E583" s="123">
        <f aca="true" t="shared" si="38" ref="E583:E646">G583+I583+K583+M583</f>
        <v>0</v>
      </c>
      <c r="F583" s="289">
        <f aca="true" t="shared" si="39" ref="F583:F646">H583+J583+L583+N583</f>
        <v>0</v>
      </c>
      <c r="G583" s="154"/>
      <c r="H583" s="154"/>
      <c r="I583" s="154"/>
      <c r="J583" s="154"/>
      <c r="K583" s="154"/>
      <c r="L583" s="154"/>
      <c r="M583" s="154"/>
      <c r="N583" s="154"/>
      <c r="O583" s="85" t="str">
        <f t="shared" si="37"/>
        <v> </v>
      </c>
    </row>
    <row r="584" spans="1:15" ht="18">
      <c r="A584" s="295">
        <f aca="true" t="shared" si="40" ref="A584:A647">+A583</f>
        <v>0</v>
      </c>
      <c r="B584" s="120">
        <v>578</v>
      </c>
      <c r="C584" s="120" t="s">
        <v>528</v>
      </c>
      <c r="D584" s="120" t="s">
        <v>529</v>
      </c>
      <c r="E584" s="123">
        <f t="shared" si="38"/>
        <v>0</v>
      </c>
      <c r="F584" s="289">
        <f t="shared" si="39"/>
        <v>0</v>
      </c>
      <c r="G584" s="154"/>
      <c r="H584" s="154"/>
      <c r="I584" s="154"/>
      <c r="J584" s="154"/>
      <c r="K584" s="154"/>
      <c r="L584" s="154"/>
      <c r="M584" s="154"/>
      <c r="N584" s="154"/>
      <c r="O584" s="85" t="str">
        <f t="shared" si="37"/>
        <v> </v>
      </c>
    </row>
    <row r="585" spans="1:15" ht="18">
      <c r="A585" s="295">
        <f t="shared" si="40"/>
        <v>0</v>
      </c>
      <c r="B585" s="120">
        <v>579</v>
      </c>
      <c r="C585" s="120" t="s">
        <v>530</v>
      </c>
      <c r="D585" s="120" t="s">
        <v>531</v>
      </c>
      <c r="E585" s="123">
        <f t="shared" si="38"/>
        <v>0</v>
      </c>
      <c r="F585" s="289">
        <f t="shared" si="39"/>
        <v>0</v>
      </c>
      <c r="G585" s="154"/>
      <c r="H585" s="154"/>
      <c r="I585" s="154"/>
      <c r="J585" s="154"/>
      <c r="K585" s="154"/>
      <c r="L585" s="154"/>
      <c r="M585" s="154"/>
      <c r="N585" s="154"/>
      <c r="O585" s="85" t="str">
        <f t="shared" si="37"/>
        <v> </v>
      </c>
    </row>
    <row r="586" spans="1:15" ht="18">
      <c r="A586" s="295">
        <f t="shared" si="40"/>
        <v>0</v>
      </c>
      <c r="B586" s="120">
        <v>580</v>
      </c>
      <c r="C586" s="120" t="s">
        <v>532</v>
      </c>
      <c r="D586" s="120" t="s">
        <v>533</v>
      </c>
      <c r="E586" s="123">
        <f t="shared" si="38"/>
        <v>0</v>
      </c>
      <c r="F586" s="289">
        <f t="shared" si="39"/>
        <v>0</v>
      </c>
      <c r="G586" s="154"/>
      <c r="H586" s="154"/>
      <c r="I586" s="154"/>
      <c r="J586" s="154"/>
      <c r="K586" s="154"/>
      <c r="L586" s="154"/>
      <c r="M586" s="154"/>
      <c r="N586" s="154"/>
      <c r="O586" s="85" t="str">
        <f t="shared" si="37"/>
        <v> </v>
      </c>
    </row>
    <row r="587" spans="1:15" ht="18">
      <c r="A587" s="295">
        <f t="shared" si="40"/>
        <v>0</v>
      </c>
      <c r="B587" s="120">
        <v>581</v>
      </c>
      <c r="C587" s="120" t="s">
        <v>534</v>
      </c>
      <c r="D587" s="120" t="s">
        <v>535</v>
      </c>
      <c r="E587" s="123">
        <f t="shared" si="38"/>
        <v>0</v>
      </c>
      <c r="F587" s="289">
        <f t="shared" si="39"/>
        <v>0</v>
      </c>
      <c r="G587" s="154"/>
      <c r="H587" s="154"/>
      <c r="I587" s="154"/>
      <c r="J587" s="154"/>
      <c r="K587" s="154"/>
      <c r="L587" s="154"/>
      <c r="M587" s="154"/>
      <c r="N587" s="154"/>
      <c r="O587" s="85" t="str">
        <f t="shared" si="37"/>
        <v> </v>
      </c>
    </row>
    <row r="588" spans="1:15" ht="18">
      <c r="A588" s="295">
        <f t="shared" si="40"/>
        <v>0</v>
      </c>
      <c r="B588" s="120">
        <v>582</v>
      </c>
      <c r="C588" s="120" t="s">
        <v>536</v>
      </c>
      <c r="D588" s="120" t="s">
        <v>537</v>
      </c>
      <c r="E588" s="123">
        <f t="shared" si="38"/>
        <v>0</v>
      </c>
      <c r="F588" s="289">
        <f t="shared" si="39"/>
        <v>0</v>
      </c>
      <c r="G588" s="154"/>
      <c r="H588" s="154"/>
      <c r="I588" s="154"/>
      <c r="J588" s="154"/>
      <c r="K588" s="154"/>
      <c r="L588" s="154"/>
      <c r="M588" s="154"/>
      <c r="N588" s="154"/>
      <c r="O588" s="85" t="str">
        <f t="shared" si="37"/>
        <v> </v>
      </c>
    </row>
    <row r="589" spans="1:15" ht="18">
      <c r="A589" s="295">
        <f t="shared" si="40"/>
        <v>0</v>
      </c>
      <c r="B589" s="120">
        <v>583</v>
      </c>
      <c r="C589" s="120" t="s">
        <v>538</v>
      </c>
      <c r="D589" s="120" t="s">
        <v>539</v>
      </c>
      <c r="E589" s="123">
        <f t="shared" si="38"/>
        <v>0</v>
      </c>
      <c r="F589" s="289">
        <f t="shared" si="39"/>
        <v>0</v>
      </c>
      <c r="G589" s="154"/>
      <c r="H589" s="154"/>
      <c r="I589" s="154"/>
      <c r="J589" s="154"/>
      <c r="K589" s="154"/>
      <c r="L589" s="154"/>
      <c r="M589" s="154"/>
      <c r="N589" s="154"/>
      <c r="O589" s="85" t="str">
        <f t="shared" si="37"/>
        <v> </v>
      </c>
    </row>
    <row r="590" spans="1:15" ht="18">
      <c r="A590" s="295">
        <f t="shared" si="40"/>
        <v>0</v>
      </c>
      <c r="B590" s="120">
        <v>584</v>
      </c>
      <c r="C590" s="120" t="s">
        <v>540</v>
      </c>
      <c r="D590" s="120" t="s">
        <v>541</v>
      </c>
      <c r="E590" s="123">
        <f t="shared" si="38"/>
        <v>0</v>
      </c>
      <c r="F590" s="289">
        <f t="shared" si="39"/>
        <v>0</v>
      </c>
      <c r="G590" s="154"/>
      <c r="H590" s="154"/>
      <c r="I590" s="154"/>
      <c r="J590" s="154"/>
      <c r="K590" s="154"/>
      <c r="L590" s="154"/>
      <c r="M590" s="154"/>
      <c r="N590" s="154"/>
      <c r="O590" s="85" t="str">
        <f t="shared" si="37"/>
        <v> </v>
      </c>
    </row>
    <row r="591" spans="1:15" ht="18">
      <c r="A591" s="295">
        <f t="shared" si="40"/>
        <v>0</v>
      </c>
      <c r="B591" s="120">
        <v>585</v>
      </c>
      <c r="C591" s="120" t="s">
        <v>542</v>
      </c>
      <c r="D591" s="120" t="s">
        <v>543</v>
      </c>
      <c r="E591" s="123">
        <f t="shared" si="38"/>
        <v>0</v>
      </c>
      <c r="F591" s="289">
        <f t="shared" si="39"/>
        <v>0</v>
      </c>
      <c r="G591" s="154"/>
      <c r="H591" s="154"/>
      <c r="I591" s="154"/>
      <c r="J591" s="154"/>
      <c r="K591" s="154"/>
      <c r="L591" s="154"/>
      <c r="M591" s="154"/>
      <c r="N591" s="154"/>
      <c r="O591" s="85" t="str">
        <f t="shared" si="37"/>
        <v> </v>
      </c>
    </row>
    <row r="592" spans="1:15" ht="18">
      <c r="A592" s="295">
        <f t="shared" si="40"/>
        <v>0</v>
      </c>
      <c r="B592" s="120">
        <v>586</v>
      </c>
      <c r="C592" s="120" t="s">
        <v>544</v>
      </c>
      <c r="D592" s="120" t="s">
        <v>545</v>
      </c>
      <c r="E592" s="123">
        <f t="shared" si="38"/>
        <v>0</v>
      </c>
      <c r="F592" s="289">
        <f t="shared" si="39"/>
        <v>0</v>
      </c>
      <c r="G592" s="154"/>
      <c r="H592" s="154"/>
      <c r="I592" s="154"/>
      <c r="J592" s="154"/>
      <c r="K592" s="154"/>
      <c r="L592" s="154"/>
      <c r="M592" s="154"/>
      <c r="N592" s="154"/>
      <c r="O592" s="85" t="str">
        <f t="shared" si="37"/>
        <v> </v>
      </c>
    </row>
    <row r="593" spans="1:15" ht="18">
      <c r="A593" s="295">
        <f t="shared" si="40"/>
        <v>0</v>
      </c>
      <c r="B593" s="120">
        <v>587</v>
      </c>
      <c r="C593" s="120" t="s">
        <v>546</v>
      </c>
      <c r="D593" s="120" t="s">
        <v>547</v>
      </c>
      <c r="E593" s="123">
        <f t="shared" si="38"/>
        <v>0</v>
      </c>
      <c r="F593" s="289">
        <f t="shared" si="39"/>
        <v>0</v>
      </c>
      <c r="G593" s="154"/>
      <c r="H593" s="154"/>
      <c r="I593" s="154"/>
      <c r="J593" s="154"/>
      <c r="K593" s="154"/>
      <c r="L593" s="154"/>
      <c r="M593" s="154"/>
      <c r="N593" s="154"/>
      <c r="O593" s="85" t="str">
        <f t="shared" si="37"/>
        <v> </v>
      </c>
    </row>
    <row r="594" spans="1:15" ht="18">
      <c r="A594" s="295">
        <f t="shared" si="40"/>
        <v>0</v>
      </c>
      <c r="B594" s="120">
        <v>588</v>
      </c>
      <c r="C594" s="120" t="s">
        <v>548</v>
      </c>
      <c r="D594" s="120" t="s">
        <v>549</v>
      </c>
      <c r="E594" s="123">
        <f t="shared" si="38"/>
        <v>0</v>
      </c>
      <c r="F594" s="289">
        <f t="shared" si="39"/>
        <v>0</v>
      </c>
      <c r="G594" s="154"/>
      <c r="H594" s="154"/>
      <c r="I594" s="154"/>
      <c r="J594" s="154"/>
      <c r="K594" s="154"/>
      <c r="L594" s="154"/>
      <c r="M594" s="154"/>
      <c r="N594" s="154"/>
      <c r="O594" s="85" t="str">
        <f t="shared" si="37"/>
        <v> </v>
      </c>
    </row>
    <row r="595" spans="1:15" ht="18">
      <c r="A595" s="295">
        <f t="shared" si="40"/>
        <v>0</v>
      </c>
      <c r="B595" s="120">
        <v>589</v>
      </c>
      <c r="C595" s="120" t="s">
        <v>550</v>
      </c>
      <c r="D595" s="120" t="s">
        <v>551</v>
      </c>
      <c r="E595" s="123">
        <f t="shared" si="38"/>
        <v>0</v>
      </c>
      <c r="F595" s="289">
        <f t="shared" si="39"/>
        <v>0</v>
      </c>
      <c r="G595" s="154"/>
      <c r="H595" s="154"/>
      <c r="I595" s="154"/>
      <c r="J595" s="154"/>
      <c r="K595" s="154"/>
      <c r="L595" s="154"/>
      <c r="M595" s="154"/>
      <c r="N595" s="154"/>
      <c r="O595" s="85" t="str">
        <f t="shared" si="37"/>
        <v> </v>
      </c>
    </row>
    <row r="596" spans="1:15" ht="18">
      <c r="A596" s="295">
        <f t="shared" si="40"/>
        <v>0</v>
      </c>
      <c r="B596" s="120">
        <v>590</v>
      </c>
      <c r="C596" s="120" t="s">
        <v>552</v>
      </c>
      <c r="D596" s="120" t="s">
        <v>553</v>
      </c>
      <c r="E596" s="123">
        <f t="shared" si="38"/>
        <v>0</v>
      </c>
      <c r="F596" s="289">
        <f t="shared" si="39"/>
        <v>0</v>
      </c>
      <c r="G596" s="154"/>
      <c r="H596" s="154"/>
      <c r="I596" s="154"/>
      <c r="J596" s="154"/>
      <c r="K596" s="154"/>
      <c r="L596" s="154"/>
      <c r="M596" s="154"/>
      <c r="N596" s="154"/>
      <c r="O596" s="85" t="str">
        <f t="shared" si="37"/>
        <v> </v>
      </c>
    </row>
    <row r="597" spans="1:15" ht="18">
      <c r="A597" s="295">
        <f t="shared" si="40"/>
        <v>0</v>
      </c>
      <c r="B597" s="120">
        <v>591</v>
      </c>
      <c r="C597" s="120" t="s">
        <v>554</v>
      </c>
      <c r="D597" s="120" t="s">
        <v>555</v>
      </c>
      <c r="E597" s="123">
        <f t="shared" si="38"/>
        <v>0</v>
      </c>
      <c r="F597" s="289">
        <f t="shared" si="39"/>
        <v>0</v>
      </c>
      <c r="G597" s="154"/>
      <c r="H597" s="154"/>
      <c r="I597" s="154"/>
      <c r="J597" s="154"/>
      <c r="K597" s="154"/>
      <c r="L597" s="154"/>
      <c r="M597" s="154"/>
      <c r="N597" s="154"/>
      <c r="O597" s="85" t="str">
        <f t="shared" si="37"/>
        <v> </v>
      </c>
    </row>
    <row r="598" spans="1:15" ht="18">
      <c r="A598" s="295">
        <f t="shared" si="40"/>
        <v>0</v>
      </c>
      <c r="B598" s="120">
        <v>592</v>
      </c>
      <c r="C598" s="120" t="s">
        <v>556</v>
      </c>
      <c r="D598" s="120" t="s">
        <v>557</v>
      </c>
      <c r="E598" s="123">
        <f t="shared" si="38"/>
        <v>0</v>
      </c>
      <c r="F598" s="289">
        <f t="shared" si="39"/>
        <v>0</v>
      </c>
      <c r="G598" s="154"/>
      <c r="H598" s="154"/>
      <c r="I598" s="154"/>
      <c r="J598" s="154"/>
      <c r="K598" s="154"/>
      <c r="L598" s="154"/>
      <c r="M598" s="154"/>
      <c r="N598" s="154"/>
      <c r="O598" s="85" t="str">
        <f t="shared" si="37"/>
        <v> </v>
      </c>
    </row>
    <row r="599" spans="1:15" ht="18">
      <c r="A599" s="295">
        <f t="shared" si="40"/>
        <v>0</v>
      </c>
      <c r="B599" s="120">
        <v>593</v>
      </c>
      <c r="C599" s="120" t="s">
        <v>558</v>
      </c>
      <c r="D599" s="120" t="s">
        <v>559</v>
      </c>
      <c r="E599" s="123">
        <f t="shared" si="38"/>
        <v>0</v>
      </c>
      <c r="F599" s="289">
        <f t="shared" si="39"/>
        <v>0</v>
      </c>
      <c r="G599" s="154"/>
      <c r="H599" s="154"/>
      <c r="I599" s="154"/>
      <c r="J599" s="154"/>
      <c r="K599" s="154"/>
      <c r="L599" s="154"/>
      <c r="M599" s="154"/>
      <c r="N599" s="154"/>
      <c r="O599" s="85" t="str">
        <f t="shared" si="37"/>
        <v> </v>
      </c>
    </row>
    <row r="600" spans="1:15" ht="18">
      <c r="A600" s="295">
        <f t="shared" si="40"/>
        <v>0</v>
      </c>
      <c r="B600" s="120">
        <v>594</v>
      </c>
      <c r="C600" s="120" t="s">
        <v>560</v>
      </c>
      <c r="D600" s="120" t="s">
        <v>561</v>
      </c>
      <c r="E600" s="123">
        <f t="shared" si="38"/>
        <v>0</v>
      </c>
      <c r="F600" s="289">
        <f t="shared" si="39"/>
        <v>0</v>
      </c>
      <c r="G600" s="154"/>
      <c r="H600" s="154"/>
      <c r="I600" s="154"/>
      <c r="J600" s="154"/>
      <c r="K600" s="154"/>
      <c r="L600" s="154"/>
      <c r="M600" s="154"/>
      <c r="N600" s="154"/>
      <c r="O600" s="85" t="str">
        <f t="shared" si="37"/>
        <v> </v>
      </c>
    </row>
    <row r="601" spans="1:15" ht="18">
      <c r="A601" s="295">
        <f t="shared" si="40"/>
        <v>0</v>
      </c>
      <c r="B601" s="120">
        <v>595</v>
      </c>
      <c r="C601" s="120" t="s">
        <v>562</v>
      </c>
      <c r="D601" s="120" t="s">
        <v>563</v>
      </c>
      <c r="E601" s="123">
        <f t="shared" si="38"/>
        <v>0</v>
      </c>
      <c r="F601" s="289">
        <f t="shared" si="39"/>
        <v>0</v>
      </c>
      <c r="G601" s="154"/>
      <c r="H601" s="154"/>
      <c r="I601" s="154"/>
      <c r="J601" s="154"/>
      <c r="K601" s="154"/>
      <c r="L601" s="154"/>
      <c r="M601" s="154"/>
      <c r="N601" s="154"/>
      <c r="O601" s="85" t="str">
        <f t="shared" si="37"/>
        <v> </v>
      </c>
    </row>
    <row r="602" spans="1:15" ht="18">
      <c r="A602" s="295">
        <f t="shared" si="40"/>
        <v>0</v>
      </c>
      <c r="B602" s="120">
        <v>596</v>
      </c>
      <c r="C602" s="120" t="s">
        <v>564</v>
      </c>
      <c r="D602" s="120" t="s">
        <v>565</v>
      </c>
      <c r="E602" s="123">
        <f t="shared" si="38"/>
        <v>0</v>
      </c>
      <c r="F602" s="289">
        <f t="shared" si="39"/>
        <v>0</v>
      </c>
      <c r="G602" s="154"/>
      <c r="H602" s="154"/>
      <c r="I602" s="154"/>
      <c r="J602" s="154"/>
      <c r="K602" s="154"/>
      <c r="L602" s="154"/>
      <c r="M602" s="154"/>
      <c r="N602" s="154"/>
      <c r="O602" s="85" t="str">
        <f t="shared" si="37"/>
        <v> </v>
      </c>
    </row>
    <row r="603" spans="1:15" ht="18">
      <c r="A603" s="295">
        <f t="shared" si="40"/>
        <v>0</v>
      </c>
      <c r="B603" s="120">
        <v>597</v>
      </c>
      <c r="C603" s="120" t="s">
        <v>566</v>
      </c>
      <c r="D603" s="120" t="s">
        <v>567</v>
      </c>
      <c r="E603" s="123">
        <f t="shared" si="38"/>
        <v>0</v>
      </c>
      <c r="F603" s="289">
        <f t="shared" si="39"/>
        <v>0</v>
      </c>
      <c r="G603" s="154"/>
      <c r="H603" s="154"/>
      <c r="I603" s="154"/>
      <c r="J603" s="154"/>
      <c r="K603" s="154"/>
      <c r="L603" s="154"/>
      <c r="M603" s="154"/>
      <c r="N603" s="154"/>
      <c r="O603" s="85" t="str">
        <f t="shared" si="37"/>
        <v> </v>
      </c>
    </row>
    <row r="604" spans="1:15" ht="18">
      <c r="A604" s="295">
        <f t="shared" si="40"/>
        <v>0</v>
      </c>
      <c r="B604" s="120">
        <v>598</v>
      </c>
      <c r="C604" s="120" t="s">
        <v>568</v>
      </c>
      <c r="D604" s="120" t="s">
        <v>569</v>
      </c>
      <c r="E604" s="123">
        <f t="shared" si="38"/>
        <v>0</v>
      </c>
      <c r="F604" s="289">
        <f t="shared" si="39"/>
        <v>0</v>
      </c>
      <c r="G604" s="154"/>
      <c r="H604" s="154"/>
      <c r="I604" s="154"/>
      <c r="J604" s="154"/>
      <c r="K604" s="154"/>
      <c r="L604" s="154"/>
      <c r="M604" s="154"/>
      <c r="N604" s="154"/>
      <c r="O604" s="85" t="str">
        <f t="shared" si="37"/>
        <v> </v>
      </c>
    </row>
    <row r="605" spans="1:15" ht="18">
      <c r="A605" s="295">
        <f t="shared" si="40"/>
        <v>0</v>
      </c>
      <c r="B605" s="120">
        <v>599</v>
      </c>
      <c r="C605" s="120" t="s">
        <v>570</v>
      </c>
      <c r="D605" s="120" t="s">
        <v>571</v>
      </c>
      <c r="E605" s="123">
        <f t="shared" si="38"/>
        <v>0</v>
      </c>
      <c r="F605" s="289">
        <f t="shared" si="39"/>
        <v>0</v>
      </c>
      <c r="G605" s="154"/>
      <c r="H605" s="154"/>
      <c r="I605" s="154"/>
      <c r="J605" s="154"/>
      <c r="K605" s="154"/>
      <c r="L605" s="154"/>
      <c r="M605" s="154"/>
      <c r="N605" s="154"/>
      <c r="O605" s="85" t="str">
        <f t="shared" si="37"/>
        <v> </v>
      </c>
    </row>
    <row r="606" spans="1:15" ht="18">
      <c r="A606" s="295">
        <f t="shared" si="40"/>
        <v>0</v>
      </c>
      <c r="B606" s="120">
        <v>600</v>
      </c>
      <c r="C606" s="120" t="s">
        <v>572</v>
      </c>
      <c r="D606" s="120" t="s">
        <v>573</v>
      </c>
      <c r="E606" s="123">
        <f t="shared" si="38"/>
        <v>0</v>
      </c>
      <c r="F606" s="289">
        <f t="shared" si="39"/>
        <v>0</v>
      </c>
      <c r="G606" s="154"/>
      <c r="H606" s="154"/>
      <c r="I606" s="154"/>
      <c r="J606" s="154"/>
      <c r="K606" s="154"/>
      <c r="L606" s="154"/>
      <c r="M606" s="154"/>
      <c r="N606" s="154"/>
      <c r="O606" s="85" t="str">
        <f t="shared" si="37"/>
        <v> </v>
      </c>
    </row>
    <row r="607" spans="1:15" ht="18">
      <c r="A607" s="295">
        <f t="shared" si="40"/>
        <v>0</v>
      </c>
      <c r="B607" s="120">
        <v>601</v>
      </c>
      <c r="C607" s="120" t="s">
        <v>574</v>
      </c>
      <c r="D607" s="120" t="s">
        <v>575</v>
      </c>
      <c r="E607" s="123">
        <f t="shared" si="38"/>
        <v>0</v>
      </c>
      <c r="F607" s="289">
        <f t="shared" si="39"/>
        <v>0</v>
      </c>
      <c r="G607" s="154"/>
      <c r="H607" s="154"/>
      <c r="I607" s="154"/>
      <c r="J607" s="154"/>
      <c r="K607" s="154"/>
      <c r="L607" s="154"/>
      <c r="M607" s="154"/>
      <c r="N607" s="154"/>
      <c r="O607" s="85" t="str">
        <f t="shared" si="37"/>
        <v> </v>
      </c>
    </row>
    <row r="608" spans="1:15" ht="18">
      <c r="A608" s="295">
        <f t="shared" si="40"/>
        <v>0</v>
      </c>
      <c r="B608" s="120">
        <v>602</v>
      </c>
      <c r="C608" s="120" t="s">
        <v>576</v>
      </c>
      <c r="D608" s="120" t="s">
        <v>577</v>
      </c>
      <c r="E608" s="123">
        <f t="shared" si="38"/>
        <v>0</v>
      </c>
      <c r="F608" s="289">
        <f t="shared" si="39"/>
        <v>0</v>
      </c>
      <c r="G608" s="154"/>
      <c r="H608" s="154"/>
      <c r="I608" s="154"/>
      <c r="J608" s="154"/>
      <c r="K608" s="154"/>
      <c r="L608" s="154"/>
      <c r="M608" s="154"/>
      <c r="N608" s="154"/>
      <c r="O608" s="85" t="str">
        <f t="shared" si="37"/>
        <v> </v>
      </c>
    </row>
    <row r="609" spans="1:15" ht="18">
      <c r="A609" s="295">
        <f t="shared" si="40"/>
        <v>0</v>
      </c>
      <c r="B609" s="120">
        <v>603</v>
      </c>
      <c r="C609" s="120" t="s">
        <v>578</v>
      </c>
      <c r="D609" s="120" t="s">
        <v>579</v>
      </c>
      <c r="E609" s="123">
        <f t="shared" si="38"/>
        <v>0</v>
      </c>
      <c r="F609" s="289">
        <f t="shared" si="39"/>
        <v>0</v>
      </c>
      <c r="G609" s="154"/>
      <c r="H609" s="154"/>
      <c r="I609" s="154"/>
      <c r="J609" s="154"/>
      <c r="K609" s="154"/>
      <c r="L609" s="154"/>
      <c r="M609" s="154"/>
      <c r="N609" s="154"/>
      <c r="O609" s="85" t="str">
        <f t="shared" si="37"/>
        <v> </v>
      </c>
    </row>
    <row r="610" spans="1:15" ht="18">
      <c r="A610" s="295">
        <f t="shared" si="40"/>
        <v>0</v>
      </c>
      <c r="B610" s="120">
        <v>604</v>
      </c>
      <c r="C610" s="120" t="s">
        <v>580</v>
      </c>
      <c r="D610" s="120" t="s">
        <v>581</v>
      </c>
      <c r="E610" s="123">
        <f t="shared" si="38"/>
        <v>0</v>
      </c>
      <c r="F610" s="289">
        <f t="shared" si="39"/>
        <v>0</v>
      </c>
      <c r="G610" s="154"/>
      <c r="H610" s="154"/>
      <c r="I610" s="154"/>
      <c r="J610" s="154"/>
      <c r="K610" s="154"/>
      <c r="L610" s="154"/>
      <c r="M610" s="154"/>
      <c r="N610" s="154"/>
      <c r="O610" s="85" t="str">
        <f t="shared" si="37"/>
        <v> </v>
      </c>
    </row>
    <row r="611" spans="1:15" ht="18">
      <c r="A611" s="295">
        <f t="shared" si="40"/>
        <v>0</v>
      </c>
      <c r="B611" s="120">
        <v>605</v>
      </c>
      <c r="C611" s="120" t="s">
        <v>582</v>
      </c>
      <c r="D611" s="120" t="s">
        <v>583</v>
      </c>
      <c r="E611" s="123">
        <f t="shared" si="38"/>
        <v>0</v>
      </c>
      <c r="F611" s="289">
        <f t="shared" si="39"/>
        <v>0</v>
      </c>
      <c r="G611" s="154"/>
      <c r="H611" s="154"/>
      <c r="I611" s="154"/>
      <c r="J611" s="154"/>
      <c r="K611" s="154"/>
      <c r="L611" s="154"/>
      <c r="M611" s="154"/>
      <c r="N611" s="154"/>
      <c r="O611" s="85" t="str">
        <f t="shared" si="37"/>
        <v> </v>
      </c>
    </row>
    <row r="612" spans="1:15" ht="18">
      <c r="A612" s="295">
        <f t="shared" si="40"/>
        <v>0</v>
      </c>
      <c r="B612" s="120">
        <v>606</v>
      </c>
      <c r="C612" s="120" t="s">
        <v>584</v>
      </c>
      <c r="D612" s="120" t="s">
        <v>585</v>
      </c>
      <c r="E612" s="123">
        <f t="shared" si="38"/>
        <v>0</v>
      </c>
      <c r="F612" s="289">
        <f t="shared" si="39"/>
        <v>0</v>
      </c>
      <c r="G612" s="154"/>
      <c r="H612" s="154"/>
      <c r="I612" s="154"/>
      <c r="J612" s="154"/>
      <c r="K612" s="154"/>
      <c r="L612" s="154"/>
      <c r="M612" s="154"/>
      <c r="N612" s="154"/>
      <c r="O612" s="85" t="str">
        <f t="shared" si="37"/>
        <v> </v>
      </c>
    </row>
    <row r="613" spans="1:15" ht="18">
      <c r="A613" s="295">
        <f t="shared" si="40"/>
        <v>0</v>
      </c>
      <c r="B613" s="120">
        <v>607</v>
      </c>
      <c r="C613" s="120" t="s">
        <v>586</v>
      </c>
      <c r="D613" s="120" t="s">
        <v>587</v>
      </c>
      <c r="E613" s="123">
        <f t="shared" si="38"/>
        <v>0</v>
      </c>
      <c r="F613" s="289">
        <f t="shared" si="39"/>
        <v>0</v>
      </c>
      <c r="G613" s="154"/>
      <c r="H613" s="154"/>
      <c r="I613" s="154"/>
      <c r="J613" s="154"/>
      <c r="K613" s="154"/>
      <c r="L613" s="154"/>
      <c r="M613" s="154"/>
      <c r="N613" s="154"/>
      <c r="O613" s="85" t="str">
        <f t="shared" si="37"/>
        <v> </v>
      </c>
    </row>
    <row r="614" spans="1:15" ht="18">
      <c r="A614" s="295">
        <f t="shared" si="40"/>
        <v>0</v>
      </c>
      <c r="B614" s="120">
        <v>608</v>
      </c>
      <c r="C614" s="120" t="s">
        <v>588</v>
      </c>
      <c r="D614" s="120" t="s">
        <v>589</v>
      </c>
      <c r="E614" s="123">
        <f t="shared" si="38"/>
        <v>0</v>
      </c>
      <c r="F614" s="289">
        <f t="shared" si="39"/>
        <v>0</v>
      </c>
      <c r="G614" s="154"/>
      <c r="H614" s="154"/>
      <c r="I614" s="154"/>
      <c r="J614" s="154"/>
      <c r="K614" s="154"/>
      <c r="L614" s="154"/>
      <c r="M614" s="154"/>
      <c r="N614" s="154"/>
      <c r="O614" s="85" t="str">
        <f t="shared" si="37"/>
        <v> </v>
      </c>
    </row>
    <row r="615" spans="1:15" ht="18">
      <c r="A615" s="295">
        <f t="shared" si="40"/>
        <v>0</v>
      </c>
      <c r="B615" s="120">
        <v>609</v>
      </c>
      <c r="C615" s="120" t="s">
        <v>590</v>
      </c>
      <c r="D615" s="120" t="s">
        <v>591</v>
      </c>
      <c r="E615" s="123">
        <f t="shared" si="38"/>
        <v>0</v>
      </c>
      <c r="F615" s="289">
        <f t="shared" si="39"/>
        <v>0</v>
      </c>
      <c r="G615" s="154"/>
      <c r="H615" s="154"/>
      <c r="I615" s="154"/>
      <c r="J615" s="154"/>
      <c r="K615" s="154"/>
      <c r="L615" s="154"/>
      <c r="M615" s="154"/>
      <c r="N615" s="154"/>
      <c r="O615" s="85" t="str">
        <f t="shared" si="37"/>
        <v> </v>
      </c>
    </row>
    <row r="616" spans="1:15" ht="18">
      <c r="A616" s="295">
        <f t="shared" si="40"/>
        <v>0</v>
      </c>
      <c r="B616" s="120">
        <v>610</v>
      </c>
      <c r="C616" s="120" t="s">
        <v>592</v>
      </c>
      <c r="D616" s="120" t="s">
        <v>593</v>
      </c>
      <c r="E616" s="123">
        <f t="shared" si="38"/>
        <v>0</v>
      </c>
      <c r="F616" s="289">
        <f t="shared" si="39"/>
        <v>0</v>
      </c>
      <c r="G616" s="154"/>
      <c r="H616" s="154"/>
      <c r="I616" s="154"/>
      <c r="J616" s="154"/>
      <c r="K616" s="154"/>
      <c r="L616" s="154"/>
      <c r="M616" s="154"/>
      <c r="N616" s="154"/>
      <c r="O616" s="85" t="str">
        <f t="shared" si="37"/>
        <v> </v>
      </c>
    </row>
    <row r="617" spans="1:15" ht="18">
      <c r="A617" s="295">
        <f t="shared" si="40"/>
        <v>0</v>
      </c>
      <c r="B617" s="120">
        <v>611</v>
      </c>
      <c r="C617" s="120" t="s">
        <v>594</v>
      </c>
      <c r="D617" s="120" t="s">
        <v>595</v>
      </c>
      <c r="E617" s="123">
        <f t="shared" si="38"/>
        <v>0</v>
      </c>
      <c r="F617" s="289">
        <f t="shared" si="39"/>
        <v>0</v>
      </c>
      <c r="G617" s="154"/>
      <c r="H617" s="154"/>
      <c r="I617" s="154"/>
      <c r="J617" s="154"/>
      <c r="K617" s="154"/>
      <c r="L617" s="154"/>
      <c r="M617" s="154"/>
      <c r="N617" s="154"/>
      <c r="O617" s="85" t="str">
        <f t="shared" si="37"/>
        <v> </v>
      </c>
    </row>
    <row r="618" spans="1:15" ht="18">
      <c r="A618" s="295">
        <f t="shared" si="40"/>
        <v>0</v>
      </c>
      <c r="B618" s="120">
        <v>612</v>
      </c>
      <c r="C618" s="120" t="s">
        <v>596</v>
      </c>
      <c r="D618" s="120" t="s">
        <v>597</v>
      </c>
      <c r="E618" s="123">
        <f t="shared" si="38"/>
        <v>0</v>
      </c>
      <c r="F618" s="289">
        <f t="shared" si="39"/>
        <v>0</v>
      </c>
      <c r="G618" s="154"/>
      <c r="H618" s="154"/>
      <c r="I618" s="154"/>
      <c r="J618" s="154"/>
      <c r="K618" s="154"/>
      <c r="L618" s="154"/>
      <c r="M618" s="154"/>
      <c r="N618" s="154"/>
      <c r="O618" s="85" t="str">
        <f t="shared" si="37"/>
        <v> </v>
      </c>
    </row>
    <row r="619" spans="1:15" ht="18">
      <c r="A619" s="295">
        <f t="shared" si="40"/>
        <v>0</v>
      </c>
      <c r="B619" s="120">
        <v>613</v>
      </c>
      <c r="C619" s="120" t="s">
        <v>598</v>
      </c>
      <c r="D619" s="120" t="s">
        <v>599</v>
      </c>
      <c r="E619" s="123">
        <f t="shared" si="38"/>
        <v>0</v>
      </c>
      <c r="F619" s="289">
        <f t="shared" si="39"/>
        <v>0</v>
      </c>
      <c r="G619" s="154"/>
      <c r="H619" s="154"/>
      <c r="I619" s="154"/>
      <c r="J619" s="154"/>
      <c r="K619" s="154"/>
      <c r="L619" s="154"/>
      <c r="M619" s="154"/>
      <c r="N619" s="154"/>
      <c r="O619" s="85" t="str">
        <f t="shared" si="37"/>
        <v> </v>
      </c>
    </row>
    <row r="620" spans="1:15" ht="18">
      <c r="A620" s="295">
        <f t="shared" si="40"/>
        <v>0</v>
      </c>
      <c r="B620" s="120">
        <v>614</v>
      </c>
      <c r="C620" s="120" t="s">
        <v>600</v>
      </c>
      <c r="D620" s="120" t="s">
        <v>601</v>
      </c>
      <c r="E620" s="123">
        <f t="shared" si="38"/>
        <v>0</v>
      </c>
      <c r="F620" s="289">
        <f t="shared" si="39"/>
        <v>0</v>
      </c>
      <c r="G620" s="154"/>
      <c r="H620" s="154"/>
      <c r="I620" s="154"/>
      <c r="J620" s="154"/>
      <c r="K620" s="154"/>
      <c r="L620" s="154"/>
      <c r="M620" s="154"/>
      <c r="N620" s="154"/>
      <c r="O620" s="85" t="str">
        <f t="shared" si="37"/>
        <v> </v>
      </c>
    </row>
    <row r="621" spans="1:15" ht="18">
      <c r="A621" s="295">
        <f t="shared" si="40"/>
        <v>0</v>
      </c>
      <c r="B621" s="120">
        <v>615</v>
      </c>
      <c r="C621" s="120" t="s">
        <v>602</v>
      </c>
      <c r="D621" s="120" t="s">
        <v>603</v>
      </c>
      <c r="E621" s="123">
        <f t="shared" si="38"/>
        <v>0</v>
      </c>
      <c r="F621" s="289">
        <f t="shared" si="39"/>
        <v>0</v>
      </c>
      <c r="G621" s="154"/>
      <c r="H621" s="154"/>
      <c r="I621" s="154"/>
      <c r="J621" s="154"/>
      <c r="K621" s="154"/>
      <c r="L621" s="154"/>
      <c r="M621" s="154"/>
      <c r="N621" s="154"/>
      <c r="O621" s="85" t="str">
        <f t="shared" si="37"/>
        <v> </v>
      </c>
    </row>
    <row r="622" spans="1:15" ht="18">
      <c r="A622" s="295">
        <f t="shared" si="40"/>
        <v>0</v>
      </c>
      <c r="B622" s="120">
        <v>616</v>
      </c>
      <c r="C622" s="120" t="s">
        <v>604</v>
      </c>
      <c r="D622" s="120" t="s">
        <v>605</v>
      </c>
      <c r="E622" s="123">
        <f t="shared" si="38"/>
        <v>0</v>
      </c>
      <c r="F622" s="289">
        <f t="shared" si="39"/>
        <v>0</v>
      </c>
      <c r="G622" s="154"/>
      <c r="H622" s="154"/>
      <c r="I622" s="154"/>
      <c r="J622" s="154"/>
      <c r="K622" s="154"/>
      <c r="L622" s="154"/>
      <c r="M622" s="154"/>
      <c r="N622" s="154"/>
      <c r="O622" s="85" t="str">
        <f t="shared" si="37"/>
        <v> </v>
      </c>
    </row>
    <row r="623" spans="1:15" ht="18">
      <c r="A623" s="295">
        <f t="shared" si="40"/>
        <v>0</v>
      </c>
      <c r="B623" s="120">
        <v>617</v>
      </c>
      <c r="C623" s="120" t="s">
        <v>606</v>
      </c>
      <c r="D623" s="120" t="s">
        <v>607</v>
      </c>
      <c r="E623" s="123">
        <f t="shared" si="38"/>
        <v>0</v>
      </c>
      <c r="F623" s="289">
        <f t="shared" si="39"/>
        <v>0</v>
      </c>
      <c r="G623" s="154"/>
      <c r="H623" s="154"/>
      <c r="I623" s="154"/>
      <c r="J623" s="154"/>
      <c r="K623" s="154"/>
      <c r="L623" s="154"/>
      <c r="M623" s="154"/>
      <c r="N623" s="154"/>
      <c r="O623" s="85" t="str">
        <f t="shared" si="37"/>
        <v> </v>
      </c>
    </row>
    <row r="624" spans="1:15" ht="18">
      <c r="A624" s="295">
        <f t="shared" si="40"/>
        <v>0</v>
      </c>
      <c r="B624" s="120">
        <v>618</v>
      </c>
      <c r="C624" s="120" t="s">
        <v>608</v>
      </c>
      <c r="D624" s="120" t="s">
        <v>609</v>
      </c>
      <c r="E624" s="123">
        <f t="shared" si="38"/>
        <v>0</v>
      </c>
      <c r="F624" s="289">
        <f t="shared" si="39"/>
        <v>0</v>
      </c>
      <c r="G624" s="154"/>
      <c r="H624" s="154"/>
      <c r="I624" s="154"/>
      <c r="J624" s="154"/>
      <c r="K624" s="154"/>
      <c r="L624" s="154"/>
      <c r="M624" s="154"/>
      <c r="N624" s="154"/>
      <c r="O624" s="85" t="str">
        <f t="shared" si="37"/>
        <v> </v>
      </c>
    </row>
    <row r="625" spans="1:15" ht="18">
      <c r="A625" s="295">
        <f t="shared" si="40"/>
        <v>0</v>
      </c>
      <c r="B625" s="120">
        <v>619</v>
      </c>
      <c r="C625" s="120" t="s">
        <v>610</v>
      </c>
      <c r="D625" s="120" t="s">
        <v>611</v>
      </c>
      <c r="E625" s="123">
        <f t="shared" si="38"/>
        <v>0</v>
      </c>
      <c r="F625" s="289">
        <f t="shared" si="39"/>
        <v>0</v>
      </c>
      <c r="G625" s="154"/>
      <c r="H625" s="154"/>
      <c r="I625" s="154"/>
      <c r="J625" s="154"/>
      <c r="K625" s="154"/>
      <c r="L625" s="154"/>
      <c r="M625" s="154"/>
      <c r="N625" s="154"/>
      <c r="O625" s="85" t="str">
        <f t="shared" si="37"/>
        <v> </v>
      </c>
    </row>
    <row r="626" spans="1:15" ht="18">
      <c r="A626" s="295">
        <f t="shared" si="40"/>
        <v>0</v>
      </c>
      <c r="B626" s="120">
        <v>620</v>
      </c>
      <c r="C626" s="120" t="s">
        <v>612</v>
      </c>
      <c r="D626" s="120" t="s">
        <v>613</v>
      </c>
      <c r="E626" s="123">
        <f t="shared" si="38"/>
        <v>0</v>
      </c>
      <c r="F626" s="289">
        <f t="shared" si="39"/>
        <v>0</v>
      </c>
      <c r="G626" s="154"/>
      <c r="H626" s="154"/>
      <c r="I626" s="154"/>
      <c r="J626" s="154"/>
      <c r="K626" s="154"/>
      <c r="L626" s="154"/>
      <c r="M626" s="154"/>
      <c r="N626" s="154"/>
      <c r="O626" s="85" t="str">
        <f t="shared" si="37"/>
        <v> </v>
      </c>
    </row>
    <row r="627" spans="1:15" ht="18">
      <c r="A627" s="295">
        <f t="shared" si="40"/>
        <v>0</v>
      </c>
      <c r="B627" s="120">
        <v>621</v>
      </c>
      <c r="C627" s="120" t="s">
        <v>614</v>
      </c>
      <c r="D627" s="120" t="s">
        <v>615</v>
      </c>
      <c r="E627" s="123">
        <f t="shared" si="38"/>
        <v>0</v>
      </c>
      <c r="F627" s="289">
        <f t="shared" si="39"/>
        <v>0</v>
      </c>
      <c r="G627" s="154"/>
      <c r="H627" s="154"/>
      <c r="I627" s="154"/>
      <c r="J627" s="154"/>
      <c r="K627" s="154"/>
      <c r="L627" s="154"/>
      <c r="M627" s="154"/>
      <c r="N627" s="154"/>
      <c r="O627" s="85" t="str">
        <f t="shared" si="37"/>
        <v> </v>
      </c>
    </row>
    <row r="628" spans="1:15" ht="18">
      <c r="A628" s="295">
        <f t="shared" si="40"/>
        <v>0</v>
      </c>
      <c r="B628" s="120">
        <v>622</v>
      </c>
      <c r="C628" s="120" t="s">
        <v>616</v>
      </c>
      <c r="D628" s="120" t="s">
        <v>617</v>
      </c>
      <c r="E628" s="123">
        <f t="shared" si="38"/>
        <v>0</v>
      </c>
      <c r="F628" s="289">
        <f t="shared" si="39"/>
        <v>0</v>
      </c>
      <c r="G628" s="154"/>
      <c r="H628" s="154"/>
      <c r="I628" s="154"/>
      <c r="J628" s="154"/>
      <c r="K628" s="154"/>
      <c r="L628" s="154"/>
      <c r="M628" s="154"/>
      <c r="N628" s="154"/>
      <c r="O628" s="85" t="str">
        <f t="shared" si="37"/>
        <v> </v>
      </c>
    </row>
    <row r="629" spans="1:15" ht="18">
      <c r="A629" s="295">
        <f t="shared" si="40"/>
        <v>0</v>
      </c>
      <c r="B629" s="120">
        <v>623</v>
      </c>
      <c r="C629" s="120" t="s">
        <v>618</v>
      </c>
      <c r="D629" s="120" t="s">
        <v>619</v>
      </c>
      <c r="E629" s="123">
        <f t="shared" si="38"/>
        <v>0</v>
      </c>
      <c r="F629" s="289">
        <f t="shared" si="39"/>
        <v>0</v>
      </c>
      <c r="G629" s="154"/>
      <c r="H629" s="154"/>
      <c r="I629" s="154"/>
      <c r="J629" s="154"/>
      <c r="K629" s="154"/>
      <c r="L629" s="154"/>
      <c r="M629" s="154"/>
      <c r="N629" s="154"/>
      <c r="O629" s="85" t="str">
        <f t="shared" si="37"/>
        <v> </v>
      </c>
    </row>
    <row r="630" spans="1:15" ht="18">
      <c r="A630" s="295">
        <f t="shared" si="40"/>
        <v>0</v>
      </c>
      <c r="B630" s="120">
        <v>624</v>
      </c>
      <c r="C630" s="120" t="s">
        <v>620</v>
      </c>
      <c r="D630" s="120" t="s">
        <v>621</v>
      </c>
      <c r="E630" s="123">
        <f t="shared" si="38"/>
        <v>0</v>
      </c>
      <c r="F630" s="289">
        <f t="shared" si="39"/>
        <v>0</v>
      </c>
      <c r="G630" s="154"/>
      <c r="H630" s="154"/>
      <c r="I630" s="154"/>
      <c r="J630" s="154"/>
      <c r="K630" s="154"/>
      <c r="L630" s="154"/>
      <c r="M630" s="154"/>
      <c r="N630" s="154"/>
      <c r="O630" s="85" t="str">
        <f t="shared" si="37"/>
        <v> </v>
      </c>
    </row>
    <row r="631" spans="1:15" ht="18">
      <c r="A631" s="295">
        <f t="shared" si="40"/>
        <v>0</v>
      </c>
      <c r="B631" s="120">
        <v>625</v>
      </c>
      <c r="C631" s="120" t="s">
        <v>622</v>
      </c>
      <c r="D631" s="120" t="s">
        <v>623</v>
      </c>
      <c r="E631" s="123">
        <f t="shared" si="38"/>
        <v>0</v>
      </c>
      <c r="F631" s="289">
        <f t="shared" si="39"/>
        <v>0</v>
      </c>
      <c r="G631" s="154"/>
      <c r="H631" s="154"/>
      <c r="I631" s="154"/>
      <c r="J631" s="154"/>
      <c r="K631" s="154"/>
      <c r="L631" s="154"/>
      <c r="M631" s="154"/>
      <c r="N631" s="154"/>
      <c r="O631" s="85" t="str">
        <f t="shared" si="37"/>
        <v> </v>
      </c>
    </row>
    <row r="632" spans="1:15" ht="18">
      <c r="A632" s="295">
        <f t="shared" si="40"/>
        <v>0</v>
      </c>
      <c r="B632" s="120">
        <v>626</v>
      </c>
      <c r="C632" s="120" t="s">
        <v>624</v>
      </c>
      <c r="D632" s="120" t="s">
        <v>625</v>
      </c>
      <c r="E632" s="123">
        <f t="shared" si="38"/>
        <v>0</v>
      </c>
      <c r="F632" s="289">
        <f t="shared" si="39"/>
        <v>0</v>
      </c>
      <c r="G632" s="154"/>
      <c r="H632" s="154"/>
      <c r="I632" s="154"/>
      <c r="J632" s="154"/>
      <c r="K632" s="154"/>
      <c r="L632" s="154"/>
      <c r="M632" s="154"/>
      <c r="N632" s="154"/>
      <c r="O632" s="85" t="str">
        <f t="shared" si="37"/>
        <v> </v>
      </c>
    </row>
    <row r="633" spans="1:15" ht="18">
      <c r="A633" s="295">
        <f t="shared" si="40"/>
        <v>0</v>
      </c>
      <c r="B633" s="120">
        <v>627</v>
      </c>
      <c r="C633" s="120" t="s">
        <v>626</v>
      </c>
      <c r="D633" s="120" t="s">
        <v>627</v>
      </c>
      <c r="E633" s="123">
        <f t="shared" si="38"/>
        <v>0</v>
      </c>
      <c r="F633" s="289">
        <f t="shared" si="39"/>
        <v>0</v>
      </c>
      <c r="G633" s="154"/>
      <c r="H633" s="154"/>
      <c r="I633" s="154"/>
      <c r="J633" s="154"/>
      <c r="K633" s="154"/>
      <c r="L633" s="154"/>
      <c r="M633" s="154"/>
      <c r="N633" s="154"/>
      <c r="O633" s="85" t="str">
        <f t="shared" si="37"/>
        <v> </v>
      </c>
    </row>
    <row r="634" spans="1:15" ht="18">
      <c r="A634" s="295">
        <f t="shared" si="40"/>
        <v>0</v>
      </c>
      <c r="B634" s="120">
        <v>628</v>
      </c>
      <c r="C634" s="120" t="s">
        <v>628</v>
      </c>
      <c r="D634" s="120" t="s">
        <v>629</v>
      </c>
      <c r="E634" s="123">
        <f t="shared" si="38"/>
        <v>0</v>
      </c>
      <c r="F634" s="289">
        <f t="shared" si="39"/>
        <v>0</v>
      </c>
      <c r="G634" s="155" t="b">
        <v>0</v>
      </c>
      <c r="H634" s="155" t="b">
        <v>0</v>
      </c>
      <c r="I634" s="154"/>
      <c r="J634" s="154"/>
      <c r="K634" s="154"/>
      <c r="L634" s="154"/>
      <c r="M634" s="154"/>
      <c r="N634" s="154"/>
      <c r="O634" s="85" t="str">
        <f t="shared" si="37"/>
        <v> </v>
      </c>
    </row>
    <row r="635" spans="1:15" ht="18">
      <c r="A635" s="295">
        <f t="shared" si="40"/>
        <v>0</v>
      </c>
      <c r="B635" s="120">
        <v>629</v>
      </c>
      <c r="C635" s="120" t="s">
        <v>630</v>
      </c>
      <c r="D635" s="120" t="s">
        <v>631</v>
      </c>
      <c r="E635" s="123">
        <f t="shared" si="38"/>
        <v>0</v>
      </c>
      <c r="F635" s="289">
        <f t="shared" si="39"/>
        <v>0</v>
      </c>
      <c r="G635" s="155" t="b">
        <v>0</v>
      </c>
      <c r="H635" s="155" t="b">
        <v>0</v>
      </c>
      <c r="I635" s="154"/>
      <c r="J635" s="154"/>
      <c r="K635" s="154"/>
      <c r="L635" s="154"/>
      <c r="M635" s="154"/>
      <c r="N635" s="154"/>
      <c r="O635" s="85" t="str">
        <f t="shared" si="37"/>
        <v> </v>
      </c>
    </row>
    <row r="636" spans="1:15" ht="18">
      <c r="A636" s="295">
        <f t="shared" si="40"/>
        <v>0</v>
      </c>
      <c r="B636" s="120">
        <v>630</v>
      </c>
      <c r="C636" s="120" t="s">
        <v>632</v>
      </c>
      <c r="D636" s="120" t="s">
        <v>633</v>
      </c>
      <c r="E636" s="123">
        <f t="shared" si="38"/>
        <v>0</v>
      </c>
      <c r="F636" s="289">
        <f t="shared" si="39"/>
        <v>0</v>
      </c>
      <c r="G636" s="154"/>
      <c r="H636" s="154"/>
      <c r="I636" s="154"/>
      <c r="J636" s="154"/>
      <c r="K636" s="154"/>
      <c r="L636" s="154"/>
      <c r="M636" s="154"/>
      <c r="N636" s="154"/>
      <c r="O636" s="85" t="str">
        <f t="shared" si="37"/>
        <v> </v>
      </c>
    </row>
    <row r="637" spans="1:15" ht="18">
      <c r="A637" s="295">
        <f t="shared" si="40"/>
        <v>0</v>
      </c>
      <c r="B637" s="120">
        <v>631</v>
      </c>
      <c r="C637" s="120" t="s">
        <v>634</v>
      </c>
      <c r="D637" s="120" t="s">
        <v>635</v>
      </c>
      <c r="E637" s="123">
        <f t="shared" si="38"/>
        <v>0</v>
      </c>
      <c r="F637" s="289">
        <f t="shared" si="39"/>
        <v>0</v>
      </c>
      <c r="G637" s="155" t="b">
        <v>0</v>
      </c>
      <c r="H637" s="155" t="b">
        <v>0</v>
      </c>
      <c r="I637" s="154"/>
      <c r="J637" s="154"/>
      <c r="K637" s="154"/>
      <c r="L637" s="154"/>
      <c r="M637" s="154"/>
      <c r="N637" s="154"/>
      <c r="O637" s="85" t="str">
        <f t="shared" si="37"/>
        <v> </v>
      </c>
    </row>
    <row r="638" spans="1:15" ht="18">
      <c r="A638" s="295">
        <f t="shared" si="40"/>
        <v>0</v>
      </c>
      <c r="B638" s="120">
        <v>632</v>
      </c>
      <c r="C638" s="120" t="s">
        <v>636</v>
      </c>
      <c r="D638" s="120" t="s">
        <v>637</v>
      </c>
      <c r="E638" s="123">
        <f t="shared" si="38"/>
        <v>0</v>
      </c>
      <c r="F638" s="289">
        <f t="shared" si="39"/>
        <v>0</v>
      </c>
      <c r="G638" s="155" t="b">
        <v>0</v>
      </c>
      <c r="H638" s="155" t="b">
        <v>0</v>
      </c>
      <c r="I638" s="155" t="b">
        <v>0</v>
      </c>
      <c r="J638" s="155" t="b">
        <v>0</v>
      </c>
      <c r="K638" s="154"/>
      <c r="L638" s="154"/>
      <c r="M638" s="154"/>
      <c r="N638" s="154"/>
      <c r="O638" s="85" t="str">
        <f t="shared" si="37"/>
        <v> </v>
      </c>
    </row>
    <row r="639" spans="1:15" ht="18">
      <c r="A639" s="295">
        <f t="shared" si="40"/>
        <v>0</v>
      </c>
      <c r="B639" s="120">
        <v>633</v>
      </c>
      <c r="C639" s="120" t="s">
        <v>638</v>
      </c>
      <c r="D639" s="120" t="s">
        <v>639</v>
      </c>
      <c r="E639" s="123">
        <f t="shared" si="38"/>
        <v>0</v>
      </c>
      <c r="F639" s="289">
        <f t="shared" si="39"/>
        <v>0</v>
      </c>
      <c r="G639" s="155" t="b">
        <v>0</v>
      </c>
      <c r="H639" s="155" t="b">
        <v>0</v>
      </c>
      <c r="I639" s="155" t="b">
        <v>0</v>
      </c>
      <c r="J639" s="155" t="b">
        <v>0</v>
      </c>
      <c r="K639" s="154"/>
      <c r="L639" s="154"/>
      <c r="M639" s="154"/>
      <c r="N639" s="154"/>
      <c r="O639" s="85" t="str">
        <f t="shared" si="37"/>
        <v> </v>
      </c>
    </row>
    <row r="640" spans="1:15" ht="18">
      <c r="A640" s="295">
        <f t="shared" si="40"/>
        <v>0</v>
      </c>
      <c r="B640" s="120">
        <v>634</v>
      </c>
      <c r="C640" s="120" t="s">
        <v>640</v>
      </c>
      <c r="D640" s="120" t="s">
        <v>641</v>
      </c>
      <c r="E640" s="123">
        <f t="shared" si="38"/>
        <v>0</v>
      </c>
      <c r="F640" s="289">
        <f t="shared" si="39"/>
        <v>0</v>
      </c>
      <c r="G640" s="155" t="b">
        <v>0</v>
      </c>
      <c r="H640" s="155" t="b">
        <v>0</v>
      </c>
      <c r="I640" s="155" t="b">
        <v>0</v>
      </c>
      <c r="J640" s="155" t="b">
        <v>0</v>
      </c>
      <c r="K640" s="154"/>
      <c r="L640" s="154"/>
      <c r="M640" s="154"/>
      <c r="N640" s="154"/>
      <c r="O640" s="85" t="str">
        <f t="shared" si="37"/>
        <v> </v>
      </c>
    </row>
    <row r="641" spans="1:15" ht="18">
      <c r="A641" s="295">
        <f t="shared" si="40"/>
        <v>0</v>
      </c>
      <c r="B641" s="120">
        <v>635</v>
      </c>
      <c r="C641" s="120" t="s">
        <v>642</v>
      </c>
      <c r="D641" s="120" t="s">
        <v>643</v>
      </c>
      <c r="E641" s="123">
        <f t="shared" si="38"/>
        <v>0</v>
      </c>
      <c r="F641" s="289">
        <f t="shared" si="39"/>
        <v>0</v>
      </c>
      <c r="G641" s="155" t="b">
        <v>0</v>
      </c>
      <c r="H641" s="155" t="b">
        <v>0</v>
      </c>
      <c r="I641" s="155" t="b">
        <v>0</v>
      </c>
      <c r="J641" s="155" t="b">
        <v>0</v>
      </c>
      <c r="K641" s="154"/>
      <c r="L641" s="154"/>
      <c r="M641" s="154"/>
      <c r="N641" s="154"/>
      <c r="O641" s="85" t="str">
        <f t="shared" si="37"/>
        <v> </v>
      </c>
    </row>
    <row r="642" spans="1:15" ht="18">
      <c r="A642" s="295">
        <f t="shared" si="40"/>
        <v>0</v>
      </c>
      <c r="B642" s="120">
        <v>636</v>
      </c>
      <c r="C642" s="120" t="s">
        <v>644</v>
      </c>
      <c r="D642" s="120" t="s">
        <v>645</v>
      </c>
      <c r="E642" s="123">
        <f t="shared" si="38"/>
        <v>0</v>
      </c>
      <c r="F642" s="289">
        <f t="shared" si="39"/>
        <v>0</v>
      </c>
      <c r="G642" s="155" t="b">
        <v>0</v>
      </c>
      <c r="H642" s="155" t="b">
        <v>0</v>
      </c>
      <c r="I642" s="154"/>
      <c r="J642" s="154"/>
      <c r="K642" s="154"/>
      <c r="L642" s="154"/>
      <c r="M642" s="154"/>
      <c r="N642" s="154"/>
      <c r="O642" s="85" t="str">
        <f t="shared" si="37"/>
        <v> </v>
      </c>
    </row>
    <row r="643" spans="1:15" ht="18">
      <c r="A643" s="295">
        <f t="shared" si="40"/>
        <v>0</v>
      </c>
      <c r="B643" s="120">
        <v>637</v>
      </c>
      <c r="C643" s="120" t="s">
        <v>646</v>
      </c>
      <c r="D643" s="120" t="s">
        <v>647</v>
      </c>
      <c r="E643" s="123">
        <f t="shared" si="38"/>
        <v>0</v>
      </c>
      <c r="F643" s="289">
        <f t="shared" si="39"/>
        <v>0</v>
      </c>
      <c r="G643" s="155" t="b">
        <v>0</v>
      </c>
      <c r="H643" s="155" t="b">
        <v>0</v>
      </c>
      <c r="I643" s="154"/>
      <c r="J643" s="154"/>
      <c r="K643" s="154"/>
      <c r="L643" s="154"/>
      <c r="M643" s="154"/>
      <c r="N643" s="154"/>
      <c r="O643" s="85" t="str">
        <f t="shared" si="37"/>
        <v> </v>
      </c>
    </row>
    <row r="644" spans="1:15" ht="18">
      <c r="A644" s="295">
        <f t="shared" si="40"/>
        <v>0</v>
      </c>
      <c r="B644" s="120">
        <v>638</v>
      </c>
      <c r="C644" s="120" t="s">
        <v>648</v>
      </c>
      <c r="D644" s="120" t="s">
        <v>649</v>
      </c>
      <c r="E644" s="123">
        <f t="shared" si="38"/>
        <v>0</v>
      </c>
      <c r="F644" s="289">
        <f t="shared" si="39"/>
        <v>0</v>
      </c>
      <c r="G644" s="155" t="b">
        <v>0</v>
      </c>
      <c r="H644" s="155" t="b">
        <v>0</v>
      </c>
      <c r="I644" s="154"/>
      <c r="J644" s="154"/>
      <c r="K644" s="154"/>
      <c r="L644" s="154"/>
      <c r="M644" s="154"/>
      <c r="N644" s="154"/>
      <c r="O644" s="85" t="str">
        <f t="shared" si="37"/>
        <v> </v>
      </c>
    </row>
    <row r="645" spans="1:15" ht="18">
      <c r="A645" s="295">
        <f t="shared" si="40"/>
        <v>0</v>
      </c>
      <c r="B645" s="120">
        <v>639</v>
      </c>
      <c r="C645" s="120" t="s">
        <v>650</v>
      </c>
      <c r="D645" s="120" t="s">
        <v>651</v>
      </c>
      <c r="E645" s="123">
        <f t="shared" si="38"/>
        <v>0</v>
      </c>
      <c r="F645" s="289">
        <f t="shared" si="39"/>
        <v>0</v>
      </c>
      <c r="G645" s="155" t="b">
        <v>0</v>
      </c>
      <c r="H645" s="155" t="b">
        <v>0</v>
      </c>
      <c r="I645" s="154"/>
      <c r="J645" s="154"/>
      <c r="K645" s="154"/>
      <c r="L645" s="154"/>
      <c r="M645" s="154"/>
      <c r="N645" s="154"/>
      <c r="O645" s="85" t="str">
        <f t="shared" si="37"/>
        <v> </v>
      </c>
    </row>
    <row r="646" spans="1:15" ht="18">
      <c r="A646" s="295">
        <f t="shared" si="40"/>
        <v>0</v>
      </c>
      <c r="B646" s="120">
        <v>640</v>
      </c>
      <c r="C646" s="120" t="s">
        <v>652</v>
      </c>
      <c r="D646" s="120" t="s">
        <v>653</v>
      </c>
      <c r="E646" s="123">
        <f t="shared" si="38"/>
        <v>0</v>
      </c>
      <c r="F646" s="289">
        <f t="shared" si="39"/>
        <v>0</v>
      </c>
      <c r="G646" s="155" t="b">
        <v>0</v>
      </c>
      <c r="H646" s="155" t="b">
        <v>0</v>
      </c>
      <c r="I646" s="154"/>
      <c r="J646" s="154"/>
      <c r="K646" s="154"/>
      <c r="L646" s="154"/>
      <c r="M646" s="154"/>
      <c r="N646" s="154"/>
      <c r="O646" s="85" t="str">
        <f aca="true" t="shared" si="41" ref="O646:O709">IF(E646&gt;=F646," ","GRESIT- TOTAL &lt; DECIT  FEMEI  ")</f>
        <v> </v>
      </c>
    </row>
    <row r="647" spans="1:15" ht="18">
      <c r="A647" s="295">
        <f t="shared" si="40"/>
        <v>0</v>
      </c>
      <c r="B647" s="120">
        <v>641</v>
      </c>
      <c r="C647" s="120" t="s">
        <v>654</v>
      </c>
      <c r="D647" s="120" t="s">
        <v>655</v>
      </c>
      <c r="E647" s="123">
        <f aca="true" t="shared" si="42" ref="E647:E710">G647+I647+K647+M647</f>
        <v>0</v>
      </c>
      <c r="F647" s="289">
        <f aca="true" t="shared" si="43" ref="F647:F710">H647+J647+L647+N647</f>
        <v>0</v>
      </c>
      <c r="G647" s="154"/>
      <c r="H647" s="154"/>
      <c r="I647" s="154"/>
      <c r="J647" s="154"/>
      <c r="K647" s="154"/>
      <c r="L647" s="154"/>
      <c r="M647" s="154"/>
      <c r="N647" s="154"/>
      <c r="O647" s="85" t="str">
        <f t="shared" si="41"/>
        <v> </v>
      </c>
    </row>
    <row r="648" spans="1:15" ht="18">
      <c r="A648" s="295">
        <f aca="true" t="shared" si="44" ref="A648:A711">+A647</f>
        <v>0</v>
      </c>
      <c r="B648" s="120">
        <v>642</v>
      </c>
      <c r="C648" s="120" t="s">
        <v>656</v>
      </c>
      <c r="D648" s="120" t="s">
        <v>657</v>
      </c>
      <c r="E648" s="123">
        <f t="shared" si="42"/>
        <v>0</v>
      </c>
      <c r="F648" s="289">
        <f t="shared" si="43"/>
        <v>0</v>
      </c>
      <c r="G648" s="154"/>
      <c r="H648" s="154"/>
      <c r="I648" s="154"/>
      <c r="J648" s="154"/>
      <c r="K648" s="154"/>
      <c r="L648" s="154"/>
      <c r="M648" s="154"/>
      <c r="N648" s="154"/>
      <c r="O648" s="85" t="str">
        <f t="shared" si="41"/>
        <v> </v>
      </c>
    </row>
    <row r="649" spans="1:15" ht="18">
      <c r="A649" s="295">
        <f t="shared" si="44"/>
        <v>0</v>
      </c>
      <c r="B649" s="120">
        <v>643</v>
      </c>
      <c r="C649" s="120" t="s">
        <v>658</v>
      </c>
      <c r="D649" s="120" t="s">
        <v>659</v>
      </c>
      <c r="E649" s="123">
        <f t="shared" si="42"/>
        <v>0</v>
      </c>
      <c r="F649" s="289">
        <f t="shared" si="43"/>
        <v>0</v>
      </c>
      <c r="G649" s="154"/>
      <c r="H649" s="154"/>
      <c r="I649" s="154"/>
      <c r="J649" s="154"/>
      <c r="K649" s="154"/>
      <c r="L649" s="154"/>
      <c r="M649" s="154"/>
      <c r="N649" s="154"/>
      <c r="O649" s="85" t="str">
        <f t="shared" si="41"/>
        <v> </v>
      </c>
    </row>
    <row r="650" spans="1:15" ht="18">
      <c r="A650" s="295">
        <f t="shared" si="44"/>
        <v>0</v>
      </c>
      <c r="B650" s="120">
        <v>644</v>
      </c>
      <c r="C650" s="120" t="s">
        <v>660</v>
      </c>
      <c r="D650" s="120" t="s">
        <v>661</v>
      </c>
      <c r="E650" s="123">
        <f t="shared" si="42"/>
        <v>0</v>
      </c>
      <c r="F650" s="289">
        <f t="shared" si="43"/>
        <v>0</v>
      </c>
      <c r="G650" s="154"/>
      <c r="H650" s="154"/>
      <c r="I650" s="154"/>
      <c r="J650" s="154"/>
      <c r="K650" s="154"/>
      <c r="L650" s="154"/>
      <c r="M650" s="154"/>
      <c r="N650" s="154"/>
      <c r="O650" s="85" t="str">
        <f t="shared" si="41"/>
        <v> </v>
      </c>
    </row>
    <row r="651" spans="1:15" ht="18">
      <c r="A651" s="295">
        <f t="shared" si="44"/>
        <v>0</v>
      </c>
      <c r="B651" s="120">
        <v>645</v>
      </c>
      <c r="C651" s="120" t="s">
        <v>662</v>
      </c>
      <c r="D651" s="120" t="s">
        <v>663</v>
      </c>
      <c r="E651" s="123">
        <f t="shared" si="42"/>
        <v>0</v>
      </c>
      <c r="F651" s="289">
        <f t="shared" si="43"/>
        <v>0</v>
      </c>
      <c r="G651" s="154"/>
      <c r="H651" s="154"/>
      <c r="I651" s="154"/>
      <c r="J651" s="154"/>
      <c r="K651" s="154"/>
      <c r="L651" s="154"/>
      <c r="M651" s="154"/>
      <c r="N651" s="154"/>
      <c r="O651" s="85" t="str">
        <f t="shared" si="41"/>
        <v> </v>
      </c>
    </row>
    <row r="652" spans="1:15" ht="18">
      <c r="A652" s="295">
        <f t="shared" si="44"/>
        <v>0</v>
      </c>
      <c r="B652" s="120">
        <v>646</v>
      </c>
      <c r="C652" s="120" t="s">
        <v>664</v>
      </c>
      <c r="D652" s="120" t="s">
        <v>665</v>
      </c>
      <c r="E652" s="123">
        <f t="shared" si="42"/>
        <v>0</v>
      </c>
      <c r="F652" s="289">
        <f t="shared" si="43"/>
        <v>0</v>
      </c>
      <c r="G652" s="155" t="b">
        <v>0</v>
      </c>
      <c r="H652" s="155" t="b">
        <v>0</v>
      </c>
      <c r="I652" s="155" t="b">
        <v>0</v>
      </c>
      <c r="J652" s="155" t="b">
        <v>0</v>
      </c>
      <c r="K652" s="154"/>
      <c r="L652" s="154"/>
      <c r="M652" s="154"/>
      <c r="N652" s="154"/>
      <c r="O652" s="85" t="str">
        <f t="shared" si="41"/>
        <v> </v>
      </c>
    </row>
    <row r="653" spans="1:15" ht="18">
      <c r="A653" s="295">
        <f t="shared" si="44"/>
        <v>0</v>
      </c>
      <c r="B653" s="120">
        <v>647</v>
      </c>
      <c r="C653" s="120" t="s">
        <v>666</v>
      </c>
      <c r="D653" s="120" t="s">
        <v>667</v>
      </c>
      <c r="E653" s="123">
        <f t="shared" si="42"/>
        <v>0</v>
      </c>
      <c r="F653" s="289">
        <f t="shared" si="43"/>
        <v>0</v>
      </c>
      <c r="G653" s="155" t="b">
        <v>0</v>
      </c>
      <c r="H653" s="155" t="b">
        <v>0</v>
      </c>
      <c r="I653" s="155" t="b">
        <v>0</v>
      </c>
      <c r="J653" s="155" t="b">
        <v>0</v>
      </c>
      <c r="K653" s="154"/>
      <c r="L653" s="154"/>
      <c r="M653" s="154"/>
      <c r="N653" s="154"/>
      <c r="O653" s="85" t="str">
        <f t="shared" si="41"/>
        <v> </v>
      </c>
    </row>
    <row r="654" spans="1:15" ht="18">
      <c r="A654" s="295">
        <f t="shared" si="44"/>
        <v>0</v>
      </c>
      <c r="B654" s="120">
        <v>648</v>
      </c>
      <c r="C654" s="120" t="s">
        <v>668</v>
      </c>
      <c r="D654" s="120" t="s">
        <v>669</v>
      </c>
      <c r="E654" s="123">
        <f t="shared" si="42"/>
        <v>0</v>
      </c>
      <c r="F654" s="289">
        <f t="shared" si="43"/>
        <v>0</v>
      </c>
      <c r="G654" s="155" t="b">
        <v>0</v>
      </c>
      <c r="H654" s="155" t="b">
        <v>0</v>
      </c>
      <c r="I654" s="155" t="b">
        <v>0</v>
      </c>
      <c r="J654" s="155" t="b">
        <v>0</v>
      </c>
      <c r="K654" s="154"/>
      <c r="L654" s="154"/>
      <c r="M654" s="154"/>
      <c r="N654" s="154"/>
      <c r="O654" s="85" t="str">
        <f t="shared" si="41"/>
        <v> </v>
      </c>
    </row>
    <row r="655" spans="1:15" ht="18">
      <c r="A655" s="295">
        <f t="shared" si="44"/>
        <v>0</v>
      </c>
      <c r="B655" s="120">
        <v>649</v>
      </c>
      <c r="C655" s="120" t="s">
        <v>670</v>
      </c>
      <c r="D655" s="120" t="s">
        <v>671</v>
      </c>
      <c r="E655" s="123">
        <f t="shared" si="42"/>
        <v>0</v>
      </c>
      <c r="F655" s="289">
        <f t="shared" si="43"/>
        <v>0</v>
      </c>
      <c r="G655" s="155" t="b">
        <v>0</v>
      </c>
      <c r="H655" s="155" t="b">
        <v>0</v>
      </c>
      <c r="I655" s="155" t="b">
        <v>0</v>
      </c>
      <c r="J655" s="155" t="b">
        <v>0</v>
      </c>
      <c r="K655" s="154"/>
      <c r="L655" s="154"/>
      <c r="M655" s="154"/>
      <c r="N655" s="154"/>
      <c r="O655" s="85" t="str">
        <f t="shared" si="41"/>
        <v> </v>
      </c>
    </row>
    <row r="656" spans="1:15" ht="18">
      <c r="A656" s="295">
        <f t="shared" si="44"/>
        <v>0</v>
      </c>
      <c r="B656" s="120">
        <v>650</v>
      </c>
      <c r="C656" s="120" t="s">
        <v>672</v>
      </c>
      <c r="D656" s="120" t="s">
        <v>673</v>
      </c>
      <c r="E656" s="123">
        <f t="shared" si="42"/>
        <v>0</v>
      </c>
      <c r="F656" s="289">
        <f t="shared" si="43"/>
        <v>0</v>
      </c>
      <c r="G656" s="155" t="b">
        <v>0</v>
      </c>
      <c r="H656" s="155" t="b">
        <v>0</v>
      </c>
      <c r="I656" s="155" t="b">
        <v>0</v>
      </c>
      <c r="J656" s="155" t="b">
        <v>0</v>
      </c>
      <c r="K656" s="154"/>
      <c r="L656" s="154"/>
      <c r="M656" s="154"/>
      <c r="N656" s="154"/>
      <c r="O656" s="85" t="str">
        <f t="shared" si="41"/>
        <v> </v>
      </c>
    </row>
    <row r="657" spans="1:15" ht="18">
      <c r="A657" s="295">
        <f t="shared" si="44"/>
        <v>0</v>
      </c>
      <c r="B657" s="120">
        <v>651</v>
      </c>
      <c r="C657" s="120" t="s">
        <v>674</v>
      </c>
      <c r="D657" s="120" t="s">
        <v>675</v>
      </c>
      <c r="E657" s="123">
        <f t="shared" si="42"/>
        <v>0</v>
      </c>
      <c r="F657" s="289">
        <f t="shared" si="43"/>
        <v>0</v>
      </c>
      <c r="G657" s="154"/>
      <c r="H657" s="154"/>
      <c r="I657" s="154"/>
      <c r="J657" s="154"/>
      <c r="K657" s="154"/>
      <c r="L657" s="154"/>
      <c r="M657" s="154"/>
      <c r="N657" s="154"/>
      <c r="O657" s="85" t="str">
        <f t="shared" si="41"/>
        <v> </v>
      </c>
    </row>
    <row r="658" spans="1:15" ht="18">
      <c r="A658" s="295">
        <f t="shared" si="44"/>
        <v>0</v>
      </c>
      <c r="B658" s="120">
        <v>652</v>
      </c>
      <c r="C658" s="120" t="s">
        <v>676</v>
      </c>
      <c r="D658" s="120" t="s">
        <v>677</v>
      </c>
      <c r="E658" s="123">
        <f t="shared" si="42"/>
        <v>0</v>
      </c>
      <c r="F658" s="289">
        <f t="shared" si="43"/>
        <v>0</v>
      </c>
      <c r="G658" s="155" t="b">
        <v>0</v>
      </c>
      <c r="H658" s="155" t="b">
        <v>0</v>
      </c>
      <c r="I658" s="155" t="b">
        <v>0</v>
      </c>
      <c r="J658" s="155" t="b">
        <v>0</v>
      </c>
      <c r="K658" s="154"/>
      <c r="L658" s="154"/>
      <c r="M658" s="154"/>
      <c r="N658" s="154"/>
      <c r="O658" s="85" t="str">
        <f t="shared" si="41"/>
        <v> </v>
      </c>
    </row>
    <row r="659" spans="1:15" ht="18">
      <c r="A659" s="295">
        <f t="shared" si="44"/>
        <v>0</v>
      </c>
      <c r="B659" s="120">
        <v>653</v>
      </c>
      <c r="C659" s="120" t="s">
        <v>678</v>
      </c>
      <c r="D659" s="120" t="s">
        <v>679</v>
      </c>
      <c r="E659" s="123">
        <f t="shared" si="42"/>
        <v>0</v>
      </c>
      <c r="F659" s="289">
        <f t="shared" si="43"/>
        <v>0</v>
      </c>
      <c r="G659" s="155" t="b">
        <v>0</v>
      </c>
      <c r="H659" s="155" t="b">
        <v>0</v>
      </c>
      <c r="I659" s="155" t="b">
        <v>0</v>
      </c>
      <c r="J659" s="155" t="b">
        <v>0</v>
      </c>
      <c r="K659" s="154"/>
      <c r="L659" s="154"/>
      <c r="M659" s="154"/>
      <c r="N659" s="154"/>
      <c r="O659" s="85" t="str">
        <f t="shared" si="41"/>
        <v> </v>
      </c>
    </row>
    <row r="660" spans="1:15" ht="18">
      <c r="A660" s="295">
        <f t="shared" si="44"/>
        <v>0</v>
      </c>
      <c r="B660" s="120">
        <v>654</v>
      </c>
      <c r="C660" s="120" t="s">
        <v>680</v>
      </c>
      <c r="D660" s="120" t="s">
        <v>681</v>
      </c>
      <c r="E660" s="123">
        <f t="shared" si="42"/>
        <v>0</v>
      </c>
      <c r="F660" s="289">
        <f t="shared" si="43"/>
        <v>0</v>
      </c>
      <c r="G660" s="154"/>
      <c r="H660" s="154"/>
      <c r="I660" s="154"/>
      <c r="J660" s="154"/>
      <c r="K660" s="154"/>
      <c r="L660" s="154"/>
      <c r="M660" s="154"/>
      <c r="N660" s="154"/>
      <c r="O660" s="85" t="str">
        <f t="shared" si="41"/>
        <v> </v>
      </c>
    </row>
    <row r="661" spans="1:15" ht="18">
      <c r="A661" s="295">
        <f t="shared" si="44"/>
        <v>0</v>
      </c>
      <c r="B661" s="120">
        <v>655</v>
      </c>
      <c r="C661" s="120" t="s">
        <v>682</v>
      </c>
      <c r="D661" s="120" t="s">
        <v>683</v>
      </c>
      <c r="E661" s="123">
        <f t="shared" si="42"/>
        <v>0</v>
      </c>
      <c r="F661" s="289">
        <f t="shared" si="43"/>
        <v>0</v>
      </c>
      <c r="G661" s="154"/>
      <c r="H661" s="154"/>
      <c r="I661" s="154"/>
      <c r="J661" s="154"/>
      <c r="K661" s="154"/>
      <c r="L661" s="154"/>
      <c r="M661" s="154"/>
      <c r="N661" s="154"/>
      <c r="O661" s="85" t="str">
        <f t="shared" si="41"/>
        <v> </v>
      </c>
    </row>
    <row r="662" spans="1:15" ht="18">
      <c r="A662" s="295">
        <f t="shared" si="44"/>
        <v>0</v>
      </c>
      <c r="B662" s="120">
        <v>656</v>
      </c>
      <c r="C662" s="120" t="s">
        <v>684</v>
      </c>
      <c r="D662" s="120" t="s">
        <v>685</v>
      </c>
      <c r="E662" s="123">
        <f t="shared" si="42"/>
        <v>0</v>
      </c>
      <c r="F662" s="289">
        <f t="shared" si="43"/>
        <v>0</v>
      </c>
      <c r="G662" s="154"/>
      <c r="H662" s="154"/>
      <c r="I662" s="154"/>
      <c r="J662" s="154"/>
      <c r="K662" s="154"/>
      <c r="L662" s="154"/>
      <c r="M662" s="154"/>
      <c r="N662" s="154"/>
      <c r="O662" s="85" t="str">
        <f t="shared" si="41"/>
        <v> </v>
      </c>
    </row>
    <row r="663" spans="1:15" ht="18">
      <c r="A663" s="295">
        <f t="shared" si="44"/>
        <v>0</v>
      </c>
      <c r="B663" s="120">
        <v>657</v>
      </c>
      <c r="C663" s="120" t="s">
        <v>686</v>
      </c>
      <c r="D663" s="120" t="s">
        <v>687</v>
      </c>
      <c r="E663" s="123">
        <f t="shared" si="42"/>
        <v>0</v>
      </c>
      <c r="F663" s="289">
        <f t="shared" si="43"/>
        <v>0</v>
      </c>
      <c r="G663" s="154"/>
      <c r="H663" s="154"/>
      <c r="I663" s="154"/>
      <c r="J663" s="154"/>
      <c r="K663" s="154"/>
      <c r="L663" s="154"/>
      <c r="M663" s="154"/>
      <c r="N663" s="154"/>
      <c r="O663" s="85" t="str">
        <f t="shared" si="41"/>
        <v> </v>
      </c>
    </row>
    <row r="664" spans="1:15" ht="18">
      <c r="A664" s="295">
        <f t="shared" si="44"/>
        <v>0</v>
      </c>
      <c r="B664" s="120">
        <v>658</v>
      </c>
      <c r="C664" s="120" t="s">
        <v>688</v>
      </c>
      <c r="D664" s="120" t="s">
        <v>689</v>
      </c>
      <c r="E664" s="123">
        <f t="shared" si="42"/>
        <v>0</v>
      </c>
      <c r="F664" s="289">
        <f t="shared" si="43"/>
        <v>0</v>
      </c>
      <c r="G664" s="154"/>
      <c r="H664" s="154"/>
      <c r="I664" s="154"/>
      <c r="J664" s="154"/>
      <c r="K664" s="154"/>
      <c r="L664" s="154"/>
      <c r="M664" s="154"/>
      <c r="N664" s="154"/>
      <c r="O664" s="85" t="str">
        <f t="shared" si="41"/>
        <v> </v>
      </c>
    </row>
    <row r="665" spans="1:15" ht="18">
      <c r="A665" s="295">
        <f t="shared" si="44"/>
        <v>0</v>
      </c>
      <c r="B665" s="120">
        <v>659</v>
      </c>
      <c r="C665" s="120" t="s">
        <v>690</v>
      </c>
      <c r="D665" s="120" t="s">
        <v>691</v>
      </c>
      <c r="E665" s="123">
        <f t="shared" si="42"/>
        <v>0</v>
      </c>
      <c r="F665" s="289">
        <f t="shared" si="43"/>
        <v>0</v>
      </c>
      <c r="G665" s="154"/>
      <c r="H665" s="154"/>
      <c r="I665" s="154"/>
      <c r="J665" s="154"/>
      <c r="K665" s="154"/>
      <c r="L665" s="154"/>
      <c r="M665" s="154"/>
      <c r="N665" s="154"/>
      <c r="O665" s="85" t="str">
        <f t="shared" si="41"/>
        <v> </v>
      </c>
    </row>
    <row r="666" spans="1:15" ht="18">
      <c r="A666" s="295">
        <f t="shared" si="44"/>
        <v>0</v>
      </c>
      <c r="B666" s="120">
        <v>660</v>
      </c>
      <c r="C666" s="120" t="s">
        <v>692</v>
      </c>
      <c r="D666" s="120" t="s">
        <v>693</v>
      </c>
      <c r="E666" s="123">
        <f t="shared" si="42"/>
        <v>0</v>
      </c>
      <c r="F666" s="289">
        <f t="shared" si="43"/>
        <v>0</v>
      </c>
      <c r="G666" s="154"/>
      <c r="H666" s="154"/>
      <c r="I666" s="154"/>
      <c r="J666" s="154"/>
      <c r="K666" s="154"/>
      <c r="L666" s="154"/>
      <c r="M666" s="154"/>
      <c r="N666" s="154"/>
      <c r="O666" s="85" t="str">
        <f t="shared" si="41"/>
        <v> </v>
      </c>
    </row>
    <row r="667" spans="1:15" ht="18">
      <c r="A667" s="295">
        <f t="shared" si="44"/>
        <v>0</v>
      </c>
      <c r="B667" s="120">
        <v>661</v>
      </c>
      <c r="C667" s="120" t="s">
        <v>694</v>
      </c>
      <c r="D667" s="120" t="s">
        <v>695</v>
      </c>
      <c r="E667" s="123">
        <f t="shared" si="42"/>
        <v>0</v>
      </c>
      <c r="F667" s="289">
        <f t="shared" si="43"/>
        <v>0</v>
      </c>
      <c r="G667" s="154"/>
      <c r="H667" s="154"/>
      <c r="I667" s="154"/>
      <c r="J667" s="154"/>
      <c r="K667" s="154"/>
      <c r="L667" s="154"/>
      <c r="M667" s="154"/>
      <c r="N667" s="154"/>
      <c r="O667" s="85" t="str">
        <f t="shared" si="41"/>
        <v> </v>
      </c>
    </row>
    <row r="668" spans="1:15" ht="18">
      <c r="A668" s="295">
        <f t="shared" si="44"/>
        <v>0</v>
      </c>
      <c r="B668" s="120">
        <v>662</v>
      </c>
      <c r="C668" s="120" t="s">
        <v>696</v>
      </c>
      <c r="D668" s="120" t="s">
        <v>697</v>
      </c>
      <c r="E668" s="123">
        <f t="shared" si="42"/>
        <v>0</v>
      </c>
      <c r="F668" s="289">
        <f t="shared" si="43"/>
        <v>0</v>
      </c>
      <c r="G668" s="154"/>
      <c r="H668" s="154"/>
      <c r="I668" s="154"/>
      <c r="J668" s="154"/>
      <c r="K668" s="154"/>
      <c r="L668" s="154"/>
      <c r="M668" s="154"/>
      <c r="N668" s="154"/>
      <c r="O668" s="85" t="str">
        <f t="shared" si="41"/>
        <v> </v>
      </c>
    </row>
    <row r="669" spans="1:15" ht="18">
      <c r="A669" s="295">
        <f t="shared" si="44"/>
        <v>0</v>
      </c>
      <c r="B669" s="120">
        <v>663</v>
      </c>
      <c r="C669" s="120" t="s">
        <v>698</v>
      </c>
      <c r="D669" s="120" t="s">
        <v>699</v>
      </c>
      <c r="E669" s="123">
        <f t="shared" si="42"/>
        <v>0</v>
      </c>
      <c r="F669" s="289">
        <f t="shared" si="43"/>
        <v>0</v>
      </c>
      <c r="G669" s="154"/>
      <c r="H669" s="154"/>
      <c r="I669" s="154"/>
      <c r="J669" s="154"/>
      <c r="K669" s="154"/>
      <c r="L669" s="154"/>
      <c r="M669" s="154"/>
      <c r="N669" s="154"/>
      <c r="O669" s="85" t="str">
        <f t="shared" si="41"/>
        <v> </v>
      </c>
    </row>
    <row r="670" spans="1:15" ht="18">
      <c r="A670" s="295">
        <f t="shared" si="44"/>
        <v>0</v>
      </c>
      <c r="B670" s="120">
        <v>664</v>
      </c>
      <c r="C670" s="120" t="s">
        <v>700</v>
      </c>
      <c r="D670" s="120" t="s">
        <v>701</v>
      </c>
      <c r="E670" s="123">
        <f t="shared" si="42"/>
        <v>0</v>
      </c>
      <c r="F670" s="289">
        <f t="shared" si="43"/>
        <v>0</v>
      </c>
      <c r="G670" s="154"/>
      <c r="H670" s="154"/>
      <c r="I670" s="154"/>
      <c r="J670" s="154"/>
      <c r="K670" s="154"/>
      <c r="L670" s="154"/>
      <c r="M670" s="154"/>
      <c r="N670" s="154"/>
      <c r="O670" s="85" t="str">
        <f t="shared" si="41"/>
        <v> </v>
      </c>
    </row>
    <row r="671" spans="1:15" ht="18">
      <c r="A671" s="295">
        <f t="shared" si="44"/>
        <v>0</v>
      </c>
      <c r="B671" s="120">
        <v>665</v>
      </c>
      <c r="C671" s="120" t="s">
        <v>702</v>
      </c>
      <c r="D671" s="120" t="s">
        <v>703</v>
      </c>
      <c r="E671" s="123">
        <f t="shared" si="42"/>
        <v>0</v>
      </c>
      <c r="F671" s="289">
        <f t="shared" si="43"/>
        <v>0</v>
      </c>
      <c r="G671" s="154"/>
      <c r="H671" s="154"/>
      <c r="I671" s="154"/>
      <c r="J671" s="154"/>
      <c r="K671" s="154"/>
      <c r="L671" s="154"/>
      <c r="M671" s="154"/>
      <c r="N671" s="154"/>
      <c r="O671" s="85" t="str">
        <f t="shared" si="41"/>
        <v> </v>
      </c>
    </row>
    <row r="672" spans="1:15" ht="18">
      <c r="A672" s="295">
        <f t="shared" si="44"/>
        <v>0</v>
      </c>
      <c r="B672" s="120">
        <v>666</v>
      </c>
      <c r="C672" s="120" t="s">
        <v>704</v>
      </c>
      <c r="D672" s="120" t="s">
        <v>705</v>
      </c>
      <c r="E672" s="123">
        <f t="shared" si="42"/>
        <v>0</v>
      </c>
      <c r="F672" s="289">
        <f t="shared" si="43"/>
        <v>0</v>
      </c>
      <c r="G672" s="154"/>
      <c r="H672" s="154"/>
      <c r="I672" s="154"/>
      <c r="J672" s="154"/>
      <c r="K672" s="154"/>
      <c r="L672" s="154"/>
      <c r="M672" s="154"/>
      <c r="N672" s="154"/>
      <c r="O672" s="85" t="str">
        <f t="shared" si="41"/>
        <v> </v>
      </c>
    </row>
    <row r="673" spans="1:15" ht="18">
      <c r="A673" s="295">
        <f t="shared" si="44"/>
        <v>0</v>
      </c>
      <c r="B673" s="120">
        <v>667</v>
      </c>
      <c r="C673" s="120" t="s">
        <v>706</v>
      </c>
      <c r="D673" s="120" t="s">
        <v>707</v>
      </c>
      <c r="E673" s="123">
        <f t="shared" si="42"/>
        <v>0</v>
      </c>
      <c r="F673" s="289">
        <f t="shared" si="43"/>
        <v>0</v>
      </c>
      <c r="G673" s="154"/>
      <c r="H673" s="154"/>
      <c r="I673" s="154"/>
      <c r="J673" s="154"/>
      <c r="K673" s="154"/>
      <c r="L673" s="154"/>
      <c r="M673" s="154"/>
      <c r="N673" s="154"/>
      <c r="O673" s="85" t="str">
        <f t="shared" si="41"/>
        <v> </v>
      </c>
    </row>
    <row r="674" spans="1:15" ht="18">
      <c r="A674" s="295">
        <f t="shared" si="44"/>
        <v>0</v>
      </c>
      <c r="B674" s="120">
        <v>668</v>
      </c>
      <c r="C674" s="120" t="s">
        <v>708</v>
      </c>
      <c r="D674" s="120" t="s">
        <v>709</v>
      </c>
      <c r="E674" s="123">
        <f t="shared" si="42"/>
        <v>0</v>
      </c>
      <c r="F674" s="289">
        <f t="shared" si="43"/>
        <v>0</v>
      </c>
      <c r="G674" s="154"/>
      <c r="H674" s="154"/>
      <c r="I674" s="154"/>
      <c r="J674" s="154"/>
      <c r="K674" s="154"/>
      <c r="L674" s="154"/>
      <c r="M674" s="154"/>
      <c r="N674" s="154"/>
      <c r="O674" s="85" t="str">
        <f t="shared" si="41"/>
        <v> </v>
      </c>
    </row>
    <row r="675" spans="1:15" ht="18">
      <c r="A675" s="295">
        <f t="shared" si="44"/>
        <v>0</v>
      </c>
      <c r="B675" s="120">
        <v>669</v>
      </c>
      <c r="C675" s="120" t="s">
        <v>710</v>
      </c>
      <c r="D675" s="120" t="s">
        <v>711</v>
      </c>
      <c r="E675" s="123">
        <f t="shared" si="42"/>
        <v>0</v>
      </c>
      <c r="F675" s="289">
        <f t="shared" si="43"/>
        <v>0</v>
      </c>
      <c r="G675" s="154"/>
      <c r="H675" s="154"/>
      <c r="I675" s="154"/>
      <c r="J675" s="154"/>
      <c r="K675" s="154"/>
      <c r="L675" s="154"/>
      <c r="M675" s="154"/>
      <c r="N675" s="154"/>
      <c r="O675" s="85" t="str">
        <f t="shared" si="41"/>
        <v> </v>
      </c>
    </row>
    <row r="676" spans="1:15" ht="18">
      <c r="A676" s="295">
        <f t="shared" si="44"/>
        <v>0</v>
      </c>
      <c r="B676" s="120">
        <v>670</v>
      </c>
      <c r="C676" s="120" t="s">
        <v>712</v>
      </c>
      <c r="D676" s="120" t="s">
        <v>713</v>
      </c>
      <c r="E676" s="123">
        <f t="shared" si="42"/>
        <v>0</v>
      </c>
      <c r="F676" s="289">
        <f t="shared" si="43"/>
        <v>0</v>
      </c>
      <c r="G676" s="154"/>
      <c r="H676" s="154"/>
      <c r="I676" s="154"/>
      <c r="J676" s="154"/>
      <c r="K676" s="154"/>
      <c r="L676" s="154"/>
      <c r="M676" s="154"/>
      <c r="N676" s="154"/>
      <c r="O676" s="85" t="str">
        <f t="shared" si="41"/>
        <v> </v>
      </c>
    </row>
    <row r="677" spans="1:15" ht="18">
      <c r="A677" s="295">
        <f t="shared" si="44"/>
        <v>0</v>
      </c>
      <c r="B677" s="120">
        <v>671</v>
      </c>
      <c r="C677" s="120" t="s">
        <v>714</v>
      </c>
      <c r="D677" s="120" t="s">
        <v>715</v>
      </c>
      <c r="E677" s="123">
        <f t="shared" si="42"/>
        <v>0</v>
      </c>
      <c r="F677" s="289">
        <f t="shared" si="43"/>
        <v>0</v>
      </c>
      <c r="G677" s="154"/>
      <c r="H677" s="154"/>
      <c r="I677" s="154"/>
      <c r="J677" s="154"/>
      <c r="K677" s="154"/>
      <c r="L677" s="154"/>
      <c r="M677" s="154"/>
      <c r="N677" s="154"/>
      <c r="O677" s="85" t="str">
        <f t="shared" si="41"/>
        <v> </v>
      </c>
    </row>
    <row r="678" spans="1:15" ht="18">
      <c r="A678" s="295">
        <f t="shared" si="44"/>
        <v>0</v>
      </c>
      <c r="B678" s="120">
        <v>672</v>
      </c>
      <c r="C678" s="120" t="s">
        <v>716</v>
      </c>
      <c r="D678" s="120" t="s">
        <v>717</v>
      </c>
      <c r="E678" s="123">
        <f t="shared" si="42"/>
        <v>0</v>
      </c>
      <c r="F678" s="289">
        <f t="shared" si="43"/>
        <v>0</v>
      </c>
      <c r="G678" s="154"/>
      <c r="H678" s="154"/>
      <c r="I678" s="154"/>
      <c r="J678" s="154"/>
      <c r="K678" s="154"/>
      <c r="L678" s="154"/>
      <c r="M678" s="154"/>
      <c r="N678" s="154"/>
      <c r="O678" s="85" t="str">
        <f t="shared" si="41"/>
        <v> </v>
      </c>
    </row>
    <row r="679" spans="1:15" ht="18">
      <c r="A679" s="295">
        <f t="shared" si="44"/>
        <v>0</v>
      </c>
      <c r="B679" s="120">
        <v>673</v>
      </c>
      <c r="C679" s="120" t="s">
        <v>718</v>
      </c>
      <c r="D679" s="120" t="s">
        <v>719</v>
      </c>
      <c r="E679" s="123">
        <f t="shared" si="42"/>
        <v>0</v>
      </c>
      <c r="F679" s="289">
        <f t="shared" si="43"/>
        <v>0</v>
      </c>
      <c r="G679" s="154"/>
      <c r="H679" s="154"/>
      <c r="I679" s="154"/>
      <c r="J679" s="154"/>
      <c r="K679" s="154"/>
      <c r="L679" s="154"/>
      <c r="M679" s="154"/>
      <c r="N679" s="154"/>
      <c r="O679" s="85" t="str">
        <f t="shared" si="41"/>
        <v> </v>
      </c>
    </row>
    <row r="680" spans="1:15" ht="18">
      <c r="A680" s="295">
        <f t="shared" si="44"/>
        <v>0</v>
      </c>
      <c r="B680" s="120">
        <v>674</v>
      </c>
      <c r="C680" s="120" t="s">
        <v>720</v>
      </c>
      <c r="D680" s="120" t="s">
        <v>721</v>
      </c>
      <c r="E680" s="123">
        <f t="shared" si="42"/>
        <v>0</v>
      </c>
      <c r="F680" s="289">
        <f t="shared" si="43"/>
        <v>0</v>
      </c>
      <c r="G680" s="154"/>
      <c r="H680" s="154"/>
      <c r="I680" s="154"/>
      <c r="J680" s="154"/>
      <c r="K680" s="154"/>
      <c r="L680" s="154"/>
      <c r="M680" s="154"/>
      <c r="N680" s="154"/>
      <c r="O680" s="85" t="str">
        <f t="shared" si="41"/>
        <v> </v>
      </c>
    </row>
    <row r="681" spans="1:15" ht="18">
      <c r="A681" s="295">
        <f t="shared" si="44"/>
        <v>0</v>
      </c>
      <c r="B681" s="120">
        <v>675</v>
      </c>
      <c r="C681" s="120" t="s">
        <v>722</v>
      </c>
      <c r="D681" s="120" t="s">
        <v>723</v>
      </c>
      <c r="E681" s="123">
        <f t="shared" si="42"/>
        <v>0</v>
      </c>
      <c r="F681" s="289">
        <f t="shared" si="43"/>
        <v>0</v>
      </c>
      <c r="G681" s="154"/>
      <c r="H681" s="154"/>
      <c r="I681" s="154"/>
      <c r="J681" s="154"/>
      <c r="K681" s="154"/>
      <c r="L681" s="154"/>
      <c r="M681" s="154"/>
      <c r="N681" s="154"/>
      <c r="O681" s="85" t="str">
        <f t="shared" si="41"/>
        <v> </v>
      </c>
    </row>
    <row r="682" spans="1:15" ht="18">
      <c r="A682" s="295">
        <f t="shared" si="44"/>
        <v>0</v>
      </c>
      <c r="B682" s="120">
        <v>676</v>
      </c>
      <c r="C682" s="120" t="s">
        <v>724</v>
      </c>
      <c r="D682" s="120" t="s">
        <v>725</v>
      </c>
      <c r="E682" s="123">
        <f t="shared" si="42"/>
        <v>0</v>
      </c>
      <c r="F682" s="289">
        <f t="shared" si="43"/>
        <v>0</v>
      </c>
      <c r="G682" s="154"/>
      <c r="H682" s="154"/>
      <c r="I682" s="154"/>
      <c r="J682" s="154"/>
      <c r="K682" s="154"/>
      <c r="L682" s="154"/>
      <c r="M682" s="154"/>
      <c r="N682" s="154"/>
      <c r="O682" s="85" t="str">
        <f t="shared" si="41"/>
        <v> </v>
      </c>
    </row>
    <row r="683" spans="1:15" ht="18">
      <c r="A683" s="295">
        <f t="shared" si="44"/>
        <v>0</v>
      </c>
      <c r="B683" s="120">
        <v>677</v>
      </c>
      <c r="C683" s="120" t="s">
        <v>726</v>
      </c>
      <c r="D683" s="120" t="s">
        <v>727</v>
      </c>
      <c r="E683" s="123">
        <f t="shared" si="42"/>
        <v>0</v>
      </c>
      <c r="F683" s="289">
        <f t="shared" si="43"/>
        <v>0</v>
      </c>
      <c r="G683" s="154"/>
      <c r="H683" s="154"/>
      <c r="I683" s="154"/>
      <c r="J683" s="154"/>
      <c r="K683" s="154"/>
      <c r="L683" s="154"/>
      <c r="M683" s="154"/>
      <c r="N683" s="154"/>
      <c r="O683" s="85" t="str">
        <f t="shared" si="41"/>
        <v> </v>
      </c>
    </row>
    <row r="684" spans="1:15" ht="18">
      <c r="A684" s="295">
        <f t="shared" si="44"/>
        <v>0</v>
      </c>
      <c r="B684" s="120">
        <v>678</v>
      </c>
      <c r="C684" s="120" t="s">
        <v>728</v>
      </c>
      <c r="D684" s="120" t="s">
        <v>729</v>
      </c>
      <c r="E684" s="123">
        <f t="shared" si="42"/>
        <v>0</v>
      </c>
      <c r="F684" s="289">
        <f t="shared" si="43"/>
        <v>0</v>
      </c>
      <c r="G684" s="154"/>
      <c r="H684" s="154"/>
      <c r="I684" s="154"/>
      <c r="J684" s="154"/>
      <c r="K684" s="154"/>
      <c r="L684" s="154"/>
      <c r="M684" s="154"/>
      <c r="N684" s="154"/>
      <c r="O684" s="85" t="str">
        <f t="shared" si="41"/>
        <v> </v>
      </c>
    </row>
    <row r="685" spans="1:15" ht="18">
      <c r="A685" s="295">
        <f t="shared" si="44"/>
        <v>0</v>
      </c>
      <c r="B685" s="120">
        <v>679</v>
      </c>
      <c r="C685" s="120" t="s">
        <v>730</v>
      </c>
      <c r="D685" s="120" t="s">
        <v>731</v>
      </c>
      <c r="E685" s="123">
        <f t="shared" si="42"/>
        <v>0</v>
      </c>
      <c r="F685" s="289">
        <f t="shared" si="43"/>
        <v>0</v>
      </c>
      <c r="G685" s="154"/>
      <c r="H685" s="154"/>
      <c r="I685" s="154"/>
      <c r="J685" s="154"/>
      <c r="K685" s="154"/>
      <c r="L685" s="154"/>
      <c r="M685" s="154"/>
      <c r="N685" s="154"/>
      <c r="O685" s="85" t="str">
        <f t="shared" si="41"/>
        <v> </v>
      </c>
    </row>
    <row r="686" spans="1:15" ht="18">
      <c r="A686" s="295">
        <f t="shared" si="44"/>
        <v>0</v>
      </c>
      <c r="B686" s="120">
        <v>680</v>
      </c>
      <c r="C686" s="120" t="s">
        <v>732</v>
      </c>
      <c r="D686" s="120" t="s">
        <v>733</v>
      </c>
      <c r="E686" s="123">
        <f t="shared" si="42"/>
        <v>0</v>
      </c>
      <c r="F686" s="289">
        <f t="shared" si="43"/>
        <v>0</v>
      </c>
      <c r="G686" s="154"/>
      <c r="H686" s="154"/>
      <c r="I686" s="154"/>
      <c r="J686" s="154"/>
      <c r="K686" s="154"/>
      <c r="L686" s="154"/>
      <c r="M686" s="154"/>
      <c r="N686" s="154"/>
      <c r="O686" s="85" t="str">
        <f t="shared" si="41"/>
        <v> </v>
      </c>
    </row>
    <row r="687" spans="1:15" ht="18">
      <c r="A687" s="295">
        <f t="shared" si="44"/>
        <v>0</v>
      </c>
      <c r="B687" s="120">
        <v>681</v>
      </c>
      <c r="C687" s="120" t="s">
        <v>734</v>
      </c>
      <c r="D687" s="120" t="s">
        <v>735</v>
      </c>
      <c r="E687" s="123">
        <f t="shared" si="42"/>
        <v>0</v>
      </c>
      <c r="F687" s="289">
        <f t="shared" si="43"/>
        <v>0</v>
      </c>
      <c r="G687" s="154"/>
      <c r="H687" s="154"/>
      <c r="I687" s="154"/>
      <c r="J687" s="154"/>
      <c r="K687" s="154"/>
      <c r="L687" s="154"/>
      <c r="M687" s="154"/>
      <c r="N687" s="154"/>
      <c r="O687" s="85" t="str">
        <f t="shared" si="41"/>
        <v> </v>
      </c>
    </row>
    <row r="688" spans="1:15" ht="18">
      <c r="A688" s="295">
        <f t="shared" si="44"/>
        <v>0</v>
      </c>
      <c r="B688" s="120">
        <v>682</v>
      </c>
      <c r="C688" s="120" t="s">
        <v>736</v>
      </c>
      <c r="D688" s="120" t="s">
        <v>737</v>
      </c>
      <c r="E688" s="123">
        <f t="shared" si="42"/>
        <v>0</v>
      </c>
      <c r="F688" s="289">
        <f t="shared" si="43"/>
        <v>0</v>
      </c>
      <c r="G688" s="154"/>
      <c r="H688" s="154"/>
      <c r="I688" s="154"/>
      <c r="J688" s="154"/>
      <c r="K688" s="154"/>
      <c r="L688" s="154"/>
      <c r="M688" s="154"/>
      <c r="N688" s="154"/>
      <c r="O688" s="85" t="str">
        <f t="shared" si="41"/>
        <v> </v>
      </c>
    </row>
    <row r="689" spans="1:15" ht="18">
      <c r="A689" s="295">
        <f t="shared" si="44"/>
        <v>0</v>
      </c>
      <c r="B689" s="120">
        <v>683</v>
      </c>
      <c r="C689" s="120" t="s">
        <v>738</v>
      </c>
      <c r="D689" s="120" t="s">
        <v>739</v>
      </c>
      <c r="E689" s="123">
        <f t="shared" si="42"/>
        <v>0</v>
      </c>
      <c r="F689" s="289">
        <f t="shared" si="43"/>
        <v>0</v>
      </c>
      <c r="G689" s="154"/>
      <c r="H689" s="154"/>
      <c r="I689" s="154"/>
      <c r="J689" s="154"/>
      <c r="K689" s="154"/>
      <c r="L689" s="154"/>
      <c r="M689" s="154"/>
      <c r="N689" s="154"/>
      <c r="O689" s="85" t="str">
        <f t="shared" si="41"/>
        <v> </v>
      </c>
    </row>
    <row r="690" spans="1:15" ht="18">
      <c r="A690" s="295">
        <f t="shared" si="44"/>
        <v>0</v>
      </c>
      <c r="B690" s="120">
        <v>684</v>
      </c>
      <c r="C690" s="120" t="s">
        <v>740</v>
      </c>
      <c r="D690" s="120" t="s">
        <v>741</v>
      </c>
      <c r="E690" s="123">
        <f t="shared" si="42"/>
        <v>0</v>
      </c>
      <c r="F690" s="289">
        <f t="shared" si="43"/>
        <v>0</v>
      </c>
      <c r="G690" s="154"/>
      <c r="H690" s="154"/>
      <c r="I690" s="154"/>
      <c r="J690" s="154"/>
      <c r="K690" s="154"/>
      <c r="L690" s="154"/>
      <c r="M690" s="154"/>
      <c r="N690" s="154"/>
      <c r="O690" s="85" t="str">
        <f t="shared" si="41"/>
        <v> </v>
      </c>
    </row>
    <row r="691" spans="1:15" ht="18">
      <c r="A691" s="295">
        <f t="shared" si="44"/>
        <v>0</v>
      </c>
      <c r="B691" s="120">
        <v>685</v>
      </c>
      <c r="C691" s="120" t="s">
        <v>742</v>
      </c>
      <c r="D691" s="120" t="s">
        <v>743</v>
      </c>
      <c r="E691" s="123">
        <f t="shared" si="42"/>
        <v>0</v>
      </c>
      <c r="F691" s="289">
        <f t="shared" si="43"/>
        <v>0</v>
      </c>
      <c r="G691" s="154"/>
      <c r="H691" s="154"/>
      <c r="I691" s="154"/>
      <c r="J691" s="154"/>
      <c r="K691" s="154"/>
      <c r="L691" s="154"/>
      <c r="M691" s="154"/>
      <c r="N691" s="154"/>
      <c r="O691" s="85" t="str">
        <f t="shared" si="41"/>
        <v> </v>
      </c>
    </row>
    <row r="692" spans="1:15" ht="18">
      <c r="A692" s="295">
        <f t="shared" si="44"/>
        <v>0</v>
      </c>
      <c r="B692" s="120">
        <v>686</v>
      </c>
      <c r="C692" s="120" t="s">
        <v>744</v>
      </c>
      <c r="D692" s="120" t="s">
        <v>745</v>
      </c>
      <c r="E692" s="123">
        <f t="shared" si="42"/>
        <v>0</v>
      </c>
      <c r="F692" s="289">
        <f t="shared" si="43"/>
        <v>0</v>
      </c>
      <c r="G692" s="154"/>
      <c r="H692" s="154"/>
      <c r="I692" s="154"/>
      <c r="J692" s="154"/>
      <c r="K692" s="154"/>
      <c r="L692" s="154"/>
      <c r="M692" s="154"/>
      <c r="N692" s="154"/>
      <c r="O692" s="85" t="str">
        <f t="shared" si="41"/>
        <v> </v>
      </c>
    </row>
    <row r="693" spans="1:15" ht="18">
      <c r="A693" s="295">
        <f t="shared" si="44"/>
        <v>0</v>
      </c>
      <c r="B693" s="120">
        <v>687</v>
      </c>
      <c r="C693" s="120" t="s">
        <v>746</v>
      </c>
      <c r="D693" s="120" t="s">
        <v>747</v>
      </c>
      <c r="E693" s="123">
        <f t="shared" si="42"/>
        <v>0</v>
      </c>
      <c r="F693" s="289">
        <f t="shared" si="43"/>
        <v>0</v>
      </c>
      <c r="G693" s="154"/>
      <c r="H693" s="154"/>
      <c r="I693" s="154"/>
      <c r="J693" s="154"/>
      <c r="K693" s="154"/>
      <c r="L693" s="154"/>
      <c r="M693" s="154"/>
      <c r="N693" s="154"/>
      <c r="O693" s="85" t="str">
        <f t="shared" si="41"/>
        <v> </v>
      </c>
    </row>
    <row r="694" spans="1:15" ht="18">
      <c r="A694" s="295">
        <f t="shared" si="44"/>
        <v>0</v>
      </c>
      <c r="B694" s="120">
        <v>688</v>
      </c>
      <c r="C694" s="120" t="s">
        <v>748</v>
      </c>
      <c r="D694" s="120" t="s">
        <v>749</v>
      </c>
      <c r="E694" s="123">
        <f t="shared" si="42"/>
        <v>0</v>
      </c>
      <c r="F694" s="289">
        <f t="shared" si="43"/>
        <v>0</v>
      </c>
      <c r="G694" s="154"/>
      <c r="H694" s="154"/>
      <c r="I694" s="154"/>
      <c r="J694" s="154"/>
      <c r="K694" s="154"/>
      <c r="L694" s="154"/>
      <c r="M694" s="154"/>
      <c r="N694" s="154"/>
      <c r="O694" s="85" t="str">
        <f t="shared" si="41"/>
        <v> </v>
      </c>
    </row>
    <row r="695" spans="1:15" ht="18">
      <c r="A695" s="295">
        <f t="shared" si="44"/>
        <v>0</v>
      </c>
      <c r="B695" s="120">
        <v>689</v>
      </c>
      <c r="C695" s="120" t="s">
        <v>750</v>
      </c>
      <c r="D695" s="120" t="s">
        <v>751</v>
      </c>
      <c r="E695" s="123">
        <f t="shared" si="42"/>
        <v>0</v>
      </c>
      <c r="F695" s="289">
        <f t="shared" si="43"/>
        <v>0</v>
      </c>
      <c r="G695" s="154"/>
      <c r="H695" s="154"/>
      <c r="I695" s="154"/>
      <c r="J695" s="154"/>
      <c r="K695" s="154"/>
      <c r="L695" s="154"/>
      <c r="M695" s="154"/>
      <c r="N695" s="154"/>
      <c r="O695" s="85" t="str">
        <f t="shared" si="41"/>
        <v> </v>
      </c>
    </row>
    <row r="696" spans="1:15" ht="18">
      <c r="A696" s="295">
        <f t="shared" si="44"/>
        <v>0</v>
      </c>
      <c r="B696" s="120">
        <v>690</v>
      </c>
      <c r="C696" s="120" t="s">
        <v>752</v>
      </c>
      <c r="D696" s="120" t="s">
        <v>753</v>
      </c>
      <c r="E696" s="123">
        <f t="shared" si="42"/>
        <v>0</v>
      </c>
      <c r="F696" s="289">
        <f t="shared" si="43"/>
        <v>0</v>
      </c>
      <c r="G696" s="154"/>
      <c r="H696" s="154"/>
      <c r="I696" s="154"/>
      <c r="J696" s="154"/>
      <c r="K696" s="154"/>
      <c r="L696" s="154"/>
      <c r="M696" s="154"/>
      <c r="N696" s="154"/>
      <c r="O696" s="85" t="str">
        <f t="shared" si="41"/>
        <v> </v>
      </c>
    </row>
    <row r="697" spans="1:15" ht="18">
      <c r="A697" s="295">
        <f t="shared" si="44"/>
        <v>0</v>
      </c>
      <c r="B697" s="120">
        <v>691</v>
      </c>
      <c r="C697" s="120" t="s">
        <v>754</v>
      </c>
      <c r="D697" s="120" t="s">
        <v>755</v>
      </c>
      <c r="E697" s="123">
        <f t="shared" si="42"/>
        <v>0</v>
      </c>
      <c r="F697" s="289">
        <f t="shared" si="43"/>
        <v>0</v>
      </c>
      <c r="G697" s="154"/>
      <c r="H697" s="154"/>
      <c r="I697" s="154"/>
      <c r="J697" s="154"/>
      <c r="K697" s="154"/>
      <c r="L697" s="154"/>
      <c r="M697" s="154"/>
      <c r="N697" s="154"/>
      <c r="O697" s="85" t="str">
        <f t="shared" si="41"/>
        <v> </v>
      </c>
    </row>
    <row r="698" spans="1:15" ht="18">
      <c r="A698" s="295">
        <f t="shared" si="44"/>
        <v>0</v>
      </c>
      <c r="B698" s="120">
        <v>692</v>
      </c>
      <c r="C698" s="120" t="s">
        <v>756</v>
      </c>
      <c r="D698" s="120" t="s">
        <v>757</v>
      </c>
      <c r="E698" s="123">
        <f t="shared" si="42"/>
        <v>0</v>
      </c>
      <c r="F698" s="289">
        <f t="shared" si="43"/>
        <v>0</v>
      </c>
      <c r="G698" s="154"/>
      <c r="H698" s="154"/>
      <c r="I698" s="154"/>
      <c r="J698" s="154"/>
      <c r="K698" s="154"/>
      <c r="L698" s="154"/>
      <c r="M698" s="154"/>
      <c r="N698" s="154"/>
      <c r="O698" s="85" t="str">
        <f t="shared" si="41"/>
        <v> </v>
      </c>
    </row>
    <row r="699" spans="1:15" ht="18">
      <c r="A699" s="295">
        <f t="shared" si="44"/>
        <v>0</v>
      </c>
      <c r="B699" s="120">
        <v>693</v>
      </c>
      <c r="C699" s="120" t="s">
        <v>758</v>
      </c>
      <c r="D699" s="120" t="s">
        <v>759</v>
      </c>
      <c r="E699" s="123">
        <f t="shared" si="42"/>
        <v>0</v>
      </c>
      <c r="F699" s="289">
        <f t="shared" si="43"/>
        <v>0</v>
      </c>
      <c r="G699" s="154"/>
      <c r="H699" s="154"/>
      <c r="I699" s="154"/>
      <c r="J699" s="154"/>
      <c r="K699" s="154"/>
      <c r="L699" s="154"/>
      <c r="M699" s="154"/>
      <c r="N699" s="154"/>
      <c r="O699" s="85" t="str">
        <f t="shared" si="41"/>
        <v> </v>
      </c>
    </row>
    <row r="700" spans="1:15" ht="18">
      <c r="A700" s="295">
        <f t="shared" si="44"/>
        <v>0</v>
      </c>
      <c r="B700" s="120">
        <v>694</v>
      </c>
      <c r="C700" s="120" t="s">
        <v>760</v>
      </c>
      <c r="D700" s="120" t="s">
        <v>761</v>
      </c>
      <c r="E700" s="123">
        <f t="shared" si="42"/>
        <v>0</v>
      </c>
      <c r="F700" s="289">
        <f t="shared" si="43"/>
        <v>0</v>
      </c>
      <c r="G700" s="154"/>
      <c r="H700" s="154"/>
      <c r="I700" s="154"/>
      <c r="J700" s="154"/>
      <c r="K700" s="154"/>
      <c r="L700" s="154"/>
      <c r="M700" s="154"/>
      <c r="N700" s="154"/>
      <c r="O700" s="85" t="str">
        <f t="shared" si="41"/>
        <v> </v>
      </c>
    </row>
    <row r="701" spans="1:15" ht="18">
      <c r="A701" s="295">
        <f t="shared" si="44"/>
        <v>0</v>
      </c>
      <c r="B701" s="120">
        <v>695</v>
      </c>
      <c r="C701" s="120" t="s">
        <v>762</v>
      </c>
      <c r="D701" s="120" t="s">
        <v>763</v>
      </c>
      <c r="E701" s="123">
        <f t="shared" si="42"/>
        <v>0</v>
      </c>
      <c r="F701" s="289">
        <f t="shared" si="43"/>
        <v>0</v>
      </c>
      <c r="G701" s="154"/>
      <c r="H701" s="154"/>
      <c r="I701" s="154"/>
      <c r="J701" s="154"/>
      <c r="K701" s="154"/>
      <c r="L701" s="154"/>
      <c r="M701" s="154"/>
      <c r="N701" s="154"/>
      <c r="O701" s="85" t="str">
        <f t="shared" si="41"/>
        <v> </v>
      </c>
    </row>
    <row r="702" spans="1:15" ht="18">
      <c r="A702" s="295">
        <f t="shared" si="44"/>
        <v>0</v>
      </c>
      <c r="B702" s="120">
        <v>696</v>
      </c>
      <c r="C702" s="120" t="s">
        <v>764</v>
      </c>
      <c r="D702" s="120" t="s">
        <v>765</v>
      </c>
      <c r="E702" s="123">
        <f t="shared" si="42"/>
        <v>0</v>
      </c>
      <c r="F702" s="289">
        <f t="shared" si="43"/>
        <v>0</v>
      </c>
      <c r="G702" s="154"/>
      <c r="H702" s="154"/>
      <c r="I702" s="154"/>
      <c r="J702" s="154"/>
      <c r="K702" s="154"/>
      <c r="L702" s="154"/>
      <c r="M702" s="154"/>
      <c r="N702" s="154"/>
      <c r="O702" s="85" t="str">
        <f t="shared" si="41"/>
        <v> </v>
      </c>
    </row>
    <row r="703" spans="1:15" ht="18">
      <c r="A703" s="295">
        <f t="shared" si="44"/>
        <v>0</v>
      </c>
      <c r="B703" s="120">
        <v>697</v>
      </c>
      <c r="C703" s="120" t="s">
        <v>766</v>
      </c>
      <c r="D703" s="120" t="s">
        <v>767</v>
      </c>
      <c r="E703" s="123">
        <f t="shared" si="42"/>
        <v>0</v>
      </c>
      <c r="F703" s="289">
        <f t="shared" si="43"/>
        <v>0</v>
      </c>
      <c r="G703" s="154"/>
      <c r="H703" s="154"/>
      <c r="I703" s="154"/>
      <c r="J703" s="154"/>
      <c r="K703" s="154"/>
      <c r="L703" s="154"/>
      <c r="M703" s="154"/>
      <c r="N703" s="154"/>
      <c r="O703" s="85" t="str">
        <f t="shared" si="41"/>
        <v> </v>
      </c>
    </row>
    <row r="704" spans="1:15" ht="18">
      <c r="A704" s="295">
        <f t="shared" si="44"/>
        <v>0</v>
      </c>
      <c r="B704" s="120">
        <v>698</v>
      </c>
      <c r="C704" s="120" t="s">
        <v>768</v>
      </c>
      <c r="D704" s="120" t="s">
        <v>769</v>
      </c>
      <c r="E704" s="123">
        <f t="shared" si="42"/>
        <v>0</v>
      </c>
      <c r="F704" s="289">
        <f t="shared" si="43"/>
        <v>0</v>
      </c>
      <c r="G704" s="154"/>
      <c r="H704" s="154"/>
      <c r="I704" s="154"/>
      <c r="J704" s="154"/>
      <c r="K704" s="154"/>
      <c r="L704" s="154"/>
      <c r="M704" s="154"/>
      <c r="N704" s="154"/>
      <c r="O704" s="85" t="str">
        <f t="shared" si="41"/>
        <v> </v>
      </c>
    </row>
    <row r="705" spans="1:15" ht="18">
      <c r="A705" s="295">
        <f t="shared" si="44"/>
        <v>0</v>
      </c>
      <c r="B705" s="120">
        <v>699</v>
      </c>
      <c r="C705" s="120" t="s">
        <v>770</v>
      </c>
      <c r="D705" s="120" t="s">
        <v>771</v>
      </c>
      <c r="E705" s="123">
        <f t="shared" si="42"/>
        <v>0</v>
      </c>
      <c r="F705" s="289">
        <f t="shared" si="43"/>
        <v>0</v>
      </c>
      <c r="G705" s="154"/>
      <c r="H705" s="154"/>
      <c r="I705" s="154"/>
      <c r="J705" s="154"/>
      <c r="K705" s="154"/>
      <c r="L705" s="154"/>
      <c r="M705" s="154"/>
      <c r="N705" s="154"/>
      <c r="O705" s="85" t="str">
        <f t="shared" si="41"/>
        <v> </v>
      </c>
    </row>
    <row r="706" spans="1:15" ht="18">
      <c r="A706" s="295">
        <f t="shared" si="44"/>
        <v>0</v>
      </c>
      <c r="B706" s="120">
        <v>700</v>
      </c>
      <c r="C706" s="120" t="s">
        <v>772</v>
      </c>
      <c r="D706" s="120" t="s">
        <v>773</v>
      </c>
      <c r="E706" s="123">
        <f t="shared" si="42"/>
        <v>0</v>
      </c>
      <c r="F706" s="289">
        <f t="shared" si="43"/>
        <v>0</v>
      </c>
      <c r="G706" s="154"/>
      <c r="H706" s="154"/>
      <c r="I706" s="154"/>
      <c r="J706" s="154"/>
      <c r="K706" s="154"/>
      <c r="L706" s="154"/>
      <c r="M706" s="154"/>
      <c r="N706" s="154"/>
      <c r="O706" s="85" t="str">
        <f t="shared" si="41"/>
        <v> </v>
      </c>
    </row>
    <row r="707" spans="1:15" ht="18">
      <c r="A707" s="295">
        <f t="shared" si="44"/>
        <v>0</v>
      </c>
      <c r="B707" s="120">
        <v>701</v>
      </c>
      <c r="C707" s="120" t="s">
        <v>774</v>
      </c>
      <c r="D707" s="120" t="s">
        <v>775</v>
      </c>
      <c r="E707" s="123">
        <f t="shared" si="42"/>
        <v>0</v>
      </c>
      <c r="F707" s="289">
        <f t="shared" si="43"/>
        <v>0</v>
      </c>
      <c r="G707" s="155" t="b">
        <v>0</v>
      </c>
      <c r="H707" s="155" t="b">
        <v>0</v>
      </c>
      <c r="I707" s="155" t="b">
        <v>0</v>
      </c>
      <c r="J707" s="155" t="b">
        <v>0</v>
      </c>
      <c r="K707" s="154"/>
      <c r="L707" s="154"/>
      <c r="M707" s="154"/>
      <c r="N707" s="154"/>
      <c r="O707" s="85" t="str">
        <f t="shared" si="41"/>
        <v> </v>
      </c>
    </row>
    <row r="708" spans="1:15" ht="18">
      <c r="A708" s="295">
        <f t="shared" si="44"/>
        <v>0</v>
      </c>
      <c r="B708" s="120">
        <v>702</v>
      </c>
      <c r="C708" s="120" t="s">
        <v>776</v>
      </c>
      <c r="D708" s="120" t="s">
        <v>777</v>
      </c>
      <c r="E708" s="123">
        <f t="shared" si="42"/>
        <v>0</v>
      </c>
      <c r="F708" s="289">
        <f t="shared" si="43"/>
        <v>0</v>
      </c>
      <c r="G708" s="154"/>
      <c r="H708" s="304"/>
      <c r="I708" s="154"/>
      <c r="J708" s="304"/>
      <c r="K708" s="154"/>
      <c r="L708" s="304"/>
      <c r="M708" s="154"/>
      <c r="N708" s="304"/>
      <c r="O708" s="85" t="str">
        <f t="shared" si="41"/>
        <v> </v>
      </c>
    </row>
    <row r="709" spans="1:15" ht="18">
      <c r="A709" s="295">
        <f t="shared" si="44"/>
        <v>0</v>
      </c>
      <c r="B709" s="120">
        <v>703</v>
      </c>
      <c r="C709" s="120" t="s">
        <v>778</v>
      </c>
      <c r="D709" s="120" t="s">
        <v>779</v>
      </c>
      <c r="E709" s="123">
        <f t="shared" si="42"/>
        <v>0</v>
      </c>
      <c r="F709" s="289">
        <f t="shared" si="43"/>
        <v>0</v>
      </c>
      <c r="G709" s="154"/>
      <c r="H709" s="154"/>
      <c r="I709" s="154"/>
      <c r="J709" s="154"/>
      <c r="K709" s="154"/>
      <c r="L709" s="154"/>
      <c r="M709" s="154"/>
      <c r="N709" s="154"/>
      <c r="O709" s="85" t="str">
        <f t="shared" si="41"/>
        <v> </v>
      </c>
    </row>
    <row r="710" spans="1:15" ht="18">
      <c r="A710" s="295">
        <f t="shared" si="44"/>
        <v>0</v>
      </c>
      <c r="B710" s="120">
        <v>704</v>
      </c>
      <c r="C710" s="120" t="s">
        <v>780</v>
      </c>
      <c r="D710" s="120" t="s">
        <v>781</v>
      </c>
      <c r="E710" s="123">
        <f t="shared" si="42"/>
        <v>0</v>
      </c>
      <c r="F710" s="289">
        <f t="shared" si="43"/>
        <v>0</v>
      </c>
      <c r="G710" s="154"/>
      <c r="H710" s="154"/>
      <c r="I710" s="154"/>
      <c r="J710" s="154"/>
      <c r="K710" s="154"/>
      <c r="L710" s="154"/>
      <c r="M710" s="154"/>
      <c r="N710" s="154"/>
      <c r="O710" s="85" t="str">
        <f aca="true" t="shared" si="45" ref="O710:O773">IF(E710&gt;=F710," ","GRESIT- TOTAL &lt; DECIT  FEMEI  ")</f>
        <v> </v>
      </c>
    </row>
    <row r="711" spans="1:15" ht="18">
      <c r="A711" s="295">
        <f t="shared" si="44"/>
        <v>0</v>
      </c>
      <c r="B711" s="120">
        <v>705</v>
      </c>
      <c r="C711" s="120" t="s">
        <v>782</v>
      </c>
      <c r="D711" s="120" t="s">
        <v>783</v>
      </c>
      <c r="E711" s="123">
        <f aca="true" t="shared" si="46" ref="E711:E774">G711+I711+K711+M711</f>
        <v>0</v>
      </c>
      <c r="F711" s="289">
        <f aca="true" t="shared" si="47" ref="F711:F774">H711+J711+L711+N711</f>
        <v>0</v>
      </c>
      <c r="G711" s="154"/>
      <c r="H711" s="154"/>
      <c r="I711" s="154"/>
      <c r="J711" s="154"/>
      <c r="K711" s="154"/>
      <c r="L711" s="154"/>
      <c r="M711" s="154"/>
      <c r="N711" s="154"/>
      <c r="O711" s="85" t="str">
        <f t="shared" si="45"/>
        <v> </v>
      </c>
    </row>
    <row r="712" spans="1:15" ht="18">
      <c r="A712" s="295">
        <f aca="true" t="shared" si="48" ref="A712:A775">+A711</f>
        <v>0</v>
      </c>
      <c r="B712" s="120">
        <v>706</v>
      </c>
      <c r="C712" s="120" t="s">
        <v>784</v>
      </c>
      <c r="D712" s="120" t="s">
        <v>785</v>
      </c>
      <c r="E712" s="123">
        <f t="shared" si="46"/>
        <v>0</v>
      </c>
      <c r="F712" s="289">
        <f t="shared" si="47"/>
        <v>0</v>
      </c>
      <c r="G712" s="154"/>
      <c r="H712" s="154"/>
      <c r="I712" s="154"/>
      <c r="J712" s="154"/>
      <c r="K712" s="154"/>
      <c r="L712" s="154"/>
      <c r="M712" s="154"/>
      <c r="N712" s="154"/>
      <c r="O712" s="85" t="str">
        <f t="shared" si="45"/>
        <v> </v>
      </c>
    </row>
    <row r="713" spans="1:15" ht="18">
      <c r="A713" s="295">
        <f t="shared" si="48"/>
        <v>0</v>
      </c>
      <c r="B713" s="120">
        <v>707</v>
      </c>
      <c r="C713" s="120" t="s">
        <v>786</v>
      </c>
      <c r="D713" s="120" t="s">
        <v>787</v>
      </c>
      <c r="E713" s="123">
        <f t="shared" si="46"/>
        <v>0</v>
      </c>
      <c r="F713" s="289">
        <f t="shared" si="47"/>
        <v>0</v>
      </c>
      <c r="G713" s="154"/>
      <c r="H713" s="154"/>
      <c r="I713" s="154"/>
      <c r="J713" s="154"/>
      <c r="K713" s="154"/>
      <c r="L713" s="154"/>
      <c r="M713" s="154"/>
      <c r="N713" s="154"/>
      <c r="O713" s="85" t="str">
        <f t="shared" si="45"/>
        <v> </v>
      </c>
    </row>
    <row r="714" spans="1:15" ht="18">
      <c r="A714" s="295">
        <f t="shared" si="48"/>
        <v>0</v>
      </c>
      <c r="B714" s="120">
        <v>708</v>
      </c>
      <c r="C714" s="120" t="s">
        <v>788</v>
      </c>
      <c r="D714" s="120" t="s">
        <v>789</v>
      </c>
      <c r="E714" s="123">
        <f t="shared" si="46"/>
        <v>0</v>
      </c>
      <c r="F714" s="289">
        <f t="shared" si="47"/>
        <v>0</v>
      </c>
      <c r="G714" s="154"/>
      <c r="H714" s="154"/>
      <c r="I714" s="154"/>
      <c r="J714" s="154"/>
      <c r="K714" s="154"/>
      <c r="L714" s="154"/>
      <c r="M714" s="154"/>
      <c r="N714" s="154"/>
      <c r="O714" s="85" t="str">
        <f t="shared" si="45"/>
        <v> </v>
      </c>
    </row>
    <row r="715" spans="1:15" ht="18">
      <c r="A715" s="295">
        <f t="shared" si="48"/>
        <v>0</v>
      </c>
      <c r="B715" s="120">
        <v>709</v>
      </c>
      <c r="C715" s="120" t="s">
        <v>790</v>
      </c>
      <c r="D715" s="120" t="s">
        <v>791</v>
      </c>
      <c r="E715" s="123">
        <f t="shared" si="46"/>
        <v>0</v>
      </c>
      <c r="F715" s="289">
        <f t="shared" si="47"/>
        <v>0</v>
      </c>
      <c r="G715" s="155" t="b">
        <v>0</v>
      </c>
      <c r="H715" s="155" t="b">
        <v>0</v>
      </c>
      <c r="I715" s="154"/>
      <c r="J715" s="154"/>
      <c r="K715" s="154"/>
      <c r="L715" s="154"/>
      <c r="M715" s="154"/>
      <c r="N715" s="154"/>
      <c r="O715" s="85" t="str">
        <f t="shared" si="45"/>
        <v> </v>
      </c>
    </row>
    <row r="716" spans="1:15" ht="18">
      <c r="A716" s="295">
        <f t="shared" si="48"/>
        <v>0</v>
      </c>
      <c r="B716" s="120">
        <v>710</v>
      </c>
      <c r="C716" s="120" t="s">
        <v>792</v>
      </c>
      <c r="D716" s="120" t="s">
        <v>793</v>
      </c>
      <c r="E716" s="123">
        <f t="shared" si="46"/>
        <v>0</v>
      </c>
      <c r="F716" s="289">
        <f t="shared" si="47"/>
        <v>0</v>
      </c>
      <c r="G716" s="154"/>
      <c r="H716" s="154"/>
      <c r="I716" s="154"/>
      <c r="J716" s="154"/>
      <c r="K716" s="154"/>
      <c r="L716" s="154"/>
      <c r="M716" s="154"/>
      <c r="N716" s="154"/>
      <c r="O716" s="85" t="str">
        <f t="shared" si="45"/>
        <v> </v>
      </c>
    </row>
    <row r="717" spans="1:15" ht="18">
      <c r="A717" s="295">
        <f t="shared" si="48"/>
        <v>0</v>
      </c>
      <c r="B717" s="120">
        <v>711</v>
      </c>
      <c r="C717" s="120" t="s">
        <v>794</v>
      </c>
      <c r="D717" s="120" t="s">
        <v>795</v>
      </c>
      <c r="E717" s="123">
        <f t="shared" si="46"/>
        <v>0</v>
      </c>
      <c r="F717" s="289">
        <f t="shared" si="47"/>
        <v>0</v>
      </c>
      <c r="G717" s="155" t="b">
        <v>0</v>
      </c>
      <c r="H717" s="155" t="b">
        <v>0</v>
      </c>
      <c r="I717" s="154"/>
      <c r="J717" s="154"/>
      <c r="K717" s="154"/>
      <c r="L717" s="154"/>
      <c r="M717" s="154"/>
      <c r="N717" s="154"/>
      <c r="O717" s="85" t="str">
        <f t="shared" si="45"/>
        <v> </v>
      </c>
    </row>
    <row r="718" spans="1:15" ht="18">
      <c r="A718" s="295">
        <f t="shared" si="48"/>
        <v>0</v>
      </c>
      <c r="B718" s="120">
        <v>712</v>
      </c>
      <c r="C718" s="120" t="s">
        <v>796</v>
      </c>
      <c r="D718" s="120" t="s">
        <v>797</v>
      </c>
      <c r="E718" s="123">
        <f t="shared" si="46"/>
        <v>0</v>
      </c>
      <c r="F718" s="289">
        <f t="shared" si="47"/>
        <v>0</v>
      </c>
      <c r="G718" s="155" t="b">
        <v>0</v>
      </c>
      <c r="H718" s="155" t="b">
        <v>0</v>
      </c>
      <c r="I718" s="154"/>
      <c r="J718" s="154"/>
      <c r="K718" s="154"/>
      <c r="L718" s="154"/>
      <c r="M718" s="154"/>
      <c r="N718" s="154"/>
      <c r="O718" s="85" t="str">
        <f t="shared" si="45"/>
        <v> </v>
      </c>
    </row>
    <row r="719" spans="1:15" ht="18">
      <c r="A719" s="295">
        <f t="shared" si="48"/>
        <v>0</v>
      </c>
      <c r="B719" s="120">
        <v>713</v>
      </c>
      <c r="C719" s="120" t="s">
        <v>798</v>
      </c>
      <c r="D719" s="120" t="s">
        <v>799</v>
      </c>
      <c r="E719" s="123">
        <f t="shared" si="46"/>
        <v>0</v>
      </c>
      <c r="F719" s="289">
        <f t="shared" si="47"/>
        <v>0</v>
      </c>
      <c r="G719" s="154"/>
      <c r="H719" s="154"/>
      <c r="I719" s="154"/>
      <c r="J719" s="154"/>
      <c r="K719" s="154"/>
      <c r="L719" s="154"/>
      <c r="M719" s="154"/>
      <c r="N719" s="154"/>
      <c r="O719" s="85" t="str">
        <f t="shared" si="45"/>
        <v> </v>
      </c>
    </row>
    <row r="720" spans="1:15" ht="18">
      <c r="A720" s="295">
        <f t="shared" si="48"/>
        <v>0</v>
      </c>
      <c r="B720" s="120">
        <v>714</v>
      </c>
      <c r="C720" s="120" t="s">
        <v>800</v>
      </c>
      <c r="D720" s="120" t="s">
        <v>801</v>
      </c>
      <c r="E720" s="123">
        <f t="shared" si="46"/>
        <v>0</v>
      </c>
      <c r="F720" s="289">
        <f t="shared" si="47"/>
        <v>0</v>
      </c>
      <c r="G720" s="155" t="b">
        <v>0</v>
      </c>
      <c r="H720" s="155" t="b">
        <v>0</v>
      </c>
      <c r="I720" s="155" t="b">
        <v>0</v>
      </c>
      <c r="J720" s="155" t="b">
        <v>0</v>
      </c>
      <c r="K720" s="154"/>
      <c r="L720" s="154"/>
      <c r="M720" s="154"/>
      <c r="N720" s="154"/>
      <c r="O720" s="85" t="str">
        <f t="shared" si="45"/>
        <v> </v>
      </c>
    </row>
    <row r="721" spans="1:15" ht="18">
      <c r="A721" s="295">
        <f t="shared" si="48"/>
        <v>0</v>
      </c>
      <c r="B721" s="120">
        <v>715</v>
      </c>
      <c r="C721" s="120" t="s">
        <v>802</v>
      </c>
      <c r="D721" s="120" t="s">
        <v>803</v>
      </c>
      <c r="E721" s="123">
        <f t="shared" si="46"/>
        <v>0</v>
      </c>
      <c r="F721" s="289">
        <f t="shared" si="47"/>
        <v>0</v>
      </c>
      <c r="G721" s="156">
        <f aca="true" t="shared" si="49" ref="G721:G730">+H721</f>
        <v>0</v>
      </c>
      <c r="H721" s="154"/>
      <c r="I721" s="156">
        <f aca="true" t="shared" si="50" ref="I721:I734">+J721</f>
        <v>0</v>
      </c>
      <c r="J721" s="154"/>
      <c r="K721" s="156">
        <f aca="true" t="shared" si="51" ref="K721:K737">+L721</f>
        <v>0</v>
      </c>
      <c r="L721" s="154"/>
      <c r="M721" s="156">
        <f aca="true" t="shared" si="52" ref="M721:M736">+N721</f>
        <v>0</v>
      </c>
      <c r="N721" s="154"/>
      <c r="O721" s="85" t="str">
        <f t="shared" si="45"/>
        <v> </v>
      </c>
    </row>
    <row r="722" spans="1:15" ht="18">
      <c r="A722" s="295">
        <f t="shared" si="48"/>
        <v>0</v>
      </c>
      <c r="B722" s="120">
        <v>716</v>
      </c>
      <c r="C722" s="120" t="s">
        <v>804</v>
      </c>
      <c r="D722" s="120" t="s">
        <v>805</v>
      </c>
      <c r="E722" s="123">
        <f t="shared" si="46"/>
        <v>0</v>
      </c>
      <c r="F722" s="289">
        <f t="shared" si="47"/>
        <v>0</v>
      </c>
      <c r="G722" s="156">
        <f t="shared" si="49"/>
        <v>0</v>
      </c>
      <c r="H722" s="154"/>
      <c r="I722" s="156">
        <f t="shared" si="50"/>
        <v>0</v>
      </c>
      <c r="J722" s="154"/>
      <c r="K722" s="156">
        <f t="shared" si="51"/>
        <v>0</v>
      </c>
      <c r="L722" s="154"/>
      <c r="M722" s="156">
        <f t="shared" si="52"/>
        <v>0</v>
      </c>
      <c r="N722" s="154"/>
      <c r="O722" s="85" t="str">
        <f t="shared" si="45"/>
        <v> </v>
      </c>
    </row>
    <row r="723" spans="1:15" ht="18">
      <c r="A723" s="295">
        <f t="shared" si="48"/>
        <v>0</v>
      </c>
      <c r="B723" s="120">
        <v>717</v>
      </c>
      <c r="C723" s="120" t="s">
        <v>806</v>
      </c>
      <c r="D723" s="120" t="s">
        <v>807</v>
      </c>
      <c r="E723" s="123">
        <f t="shared" si="46"/>
        <v>0</v>
      </c>
      <c r="F723" s="289">
        <f t="shared" si="47"/>
        <v>0</v>
      </c>
      <c r="G723" s="156">
        <f t="shared" si="49"/>
        <v>0</v>
      </c>
      <c r="H723" s="154"/>
      <c r="I723" s="156">
        <f t="shared" si="50"/>
        <v>0</v>
      </c>
      <c r="J723" s="154"/>
      <c r="K723" s="156">
        <f t="shared" si="51"/>
        <v>0</v>
      </c>
      <c r="L723" s="154"/>
      <c r="M723" s="156">
        <f t="shared" si="52"/>
        <v>0</v>
      </c>
      <c r="N723" s="154"/>
      <c r="O723" s="85" t="str">
        <f t="shared" si="45"/>
        <v> </v>
      </c>
    </row>
    <row r="724" spans="1:15" ht="18">
      <c r="A724" s="295">
        <f t="shared" si="48"/>
        <v>0</v>
      </c>
      <c r="B724" s="120">
        <v>718</v>
      </c>
      <c r="C724" s="120" t="s">
        <v>808</v>
      </c>
      <c r="D724" s="120" t="s">
        <v>809</v>
      </c>
      <c r="E724" s="123">
        <f t="shared" si="46"/>
        <v>0</v>
      </c>
      <c r="F724" s="289">
        <f t="shared" si="47"/>
        <v>0</v>
      </c>
      <c r="G724" s="156">
        <f t="shared" si="49"/>
        <v>0</v>
      </c>
      <c r="H724" s="154"/>
      <c r="I724" s="156">
        <f t="shared" si="50"/>
        <v>0</v>
      </c>
      <c r="J724" s="154"/>
      <c r="K724" s="156">
        <f t="shared" si="51"/>
        <v>0</v>
      </c>
      <c r="L724" s="154"/>
      <c r="M724" s="156">
        <f t="shared" si="52"/>
        <v>0</v>
      </c>
      <c r="N724" s="154"/>
      <c r="O724" s="85" t="str">
        <f t="shared" si="45"/>
        <v> </v>
      </c>
    </row>
    <row r="725" spans="1:15" ht="18">
      <c r="A725" s="295">
        <f t="shared" si="48"/>
        <v>0</v>
      </c>
      <c r="B725" s="120">
        <v>719</v>
      </c>
      <c r="C725" s="120" t="s">
        <v>810</v>
      </c>
      <c r="D725" s="120" t="s">
        <v>811</v>
      </c>
      <c r="E725" s="123">
        <f t="shared" si="46"/>
        <v>0</v>
      </c>
      <c r="F725" s="289">
        <f t="shared" si="47"/>
        <v>0</v>
      </c>
      <c r="G725" s="156">
        <f t="shared" si="49"/>
        <v>0</v>
      </c>
      <c r="H725" s="154"/>
      <c r="I725" s="156">
        <f t="shared" si="50"/>
        <v>0</v>
      </c>
      <c r="J725" s="154"/>
      <c r="K725" s="156">
        <f t="shared" si="51"/>
        <v>0</v>
      </c>
      <c r="L725" s="154"/>
      <c r="M725" s="156">
        <f t="shared" si="52"/>
        <v>0</v>
      </c>
      <c r="N725" s="154"/>
      <c r="O725" s="85" t="str">
        <f t="shared" si="45"/>
        <v> </v>
      </c>
    </row>
    <row r="726" spans="1:15" ht="18">
      <c r="A726" s="295">
        <f t="shared" si="48"/>
        <v>0</v>
      </c>
      <c r="B726" s="120">
        <v>720</v>
      </c>
      <c r="C726" s="120" t="s">
        <v>812</v>
      </c>
      <c r="D726" s="120" t="s">
        <v>813</v>
      </c>
      <c r="E726" s="123">
        <f t="shared" si="46"/>
        <v>0</v>
      </c>
      <c r="F726" s="289">
        <f t="shared" si="47"/>
        <v>0</v>
      </c>
      <c r="G726" s="156">
        <f t="shared" si="49"/>
        <v>0</v>
      </c>
      <c r="H726" s="154"/>
      <c r="I726" s="156">
        <f t="shared" si="50"/>
        <v>0</v>
      </c>
      <c r="J726" s="154"/>
      <c r="K726" s="156">
        <f t="shared" si="51"/>
        <v>0</v>
      </c>
      <c r="L726" s="154"/>
      <c r="M726" s="156">
        <f t="shared" si="52"/>
        <v>0</v>
      </c>
      <c r="N726" s="154"/>
      <c r="O726" s="85" t="str">
        <f t="shared" si="45"/>
        <v> </v>
      </c>
    </row>
    <row r="727" spans="1:15" ht="18">
      <c r="A727" s="295">
        <f t="shared" si="48"/>
        <v>0</v>
      </c>
      <c r="B727" s="120">
        <v>721</v>
      </c>
      <c r="C727" s="120" t="s">
        <v>814</v>
      </c>
      <c r="D727" s="120" t="s">
        <v>815</v>
      </c>
      <c r="E727" s="123">
        <f t="shared" si="46"/>
        <v>0</v>
      </c>
      <c r="F727" s="289">
        <f t="shared" si="47"/>
        <v>0</v>
      </c>
      <c r="G727" s="156">
        <f t="shared" si="49"/>
        <v>0</v>
      </c>
      <c r="H727" s="154"/>
      <c r="I727" s="156">
        <f t="shared" si="50"/>
        <v>0</v>
      </c>
      <c r="J727" s="154"/>
      <c r="K727" s="156">
        <f t="shared" si="51"/>
        <v>0</v>
      </c>
      <c r="L727" s="154"/>
      <c r="M727" s="156">
        <f t="shared" si="52"/>
        <v>0</v>
      </c>
      <c r="N727" s="154"/>
      <c r="O727" s="85" t="str">
        <f t="shared" si="45"/>
        <v> </v>
      </c>
    </row>
    <row r="728" spans="1:15" ht="18">
      <c r="A728" s="295">
        <f t="shared" si="48"/>
        <v>0</v>
      </c>
      <c r="B728" s="120">
        <v>722</v>
      </c>
      <c r="C728" s="120" t="s">
        <v>816</v>
      </c>
      <c r="D728" s="120" t="s">
        <v>817</v>
      </c>
      <c r="E728" s="123">
        <f t="shared" si="46"/>
        <v>0</v>
      </c>
      <c r="F728" s="289">
        <f t="shared" si="47"/>
        <v>0</v>
      </c>
      <c r="G728" s="156">
        <f t="shared" si="49"/>
        <v>0</v>
      </c>
      <c r="H728" s="154"/>
      <c r="I728" s="156">
        <f t="shared" si="50"/>
        <v>0</v>
      </c>
      <c r="J728" s="154"/>
      <c r="K728" s="156">
        <f t="shared" si="51"/>
        <v>0</v>
      </c>
      <c r="L728" s="154"/>
      <c r="M728" s="156">
        <f t="shared" si="52"/>
        <v>0</v>
      </c>
      <c r="N728" s="154"/>
      <c r="O728" s="85" t="str">
        <f t="shared" si="45"/>
        <v> </v>
      </c>
    </row>
    <row r="729" spans="1:15" ht="18">
      <c r="A729" s="295">
        <f t="shared" si="48"/>
        <v>0</v>
      </c>
      <c r="B729" s="120">
        <v>723</v>
      </c>
      <c r="C729" s="120" t="s">
        <v>818</v>
      </c>
      <c r="D729" s="120" t="s">
        <v>819</v>
      </c>
      <c r="E729" s="123">
        <f t="shared" si="46"/>
        <v>0</v>
      </c>
      <c r="F729" s="289">
        <f t="shared" si="47"/>
        <v>0</v>
      </c>
      <c r="G729" s="156">
        <f t="shared" si="49"/>
        <v>0</v>
      </c>
      <c r="H729" s="154"/>
      <c r="I729" s="156">
        <f t="shared" si="50"/>
        <v>0</v>
      </c>
      <c r="J729" s="154"/>
      <c r="K729" s="156">
        <f t="shared" si="51"/>
        <v>0</v>
      </c>
      <c r="L729" s="154"/>
      <c r="M729" s="156">
        <f t="shared" si="52"/>
        <v>0</v>
      </c>
      <c r="N729" s="154"/>
      <c r="O729" s="85" t="str">
        <f t="shared" si="45"/>
        <v> </v>
      </c>
    </row>
    <row r="730" spans="1:15" ht="18">
      <c r="A730" s="295">
        <f t="shared" si="48"/>
        <v>0</v>
      </c>
      <c r="B730" s="120">
        <v>724</v>
      </c>
      <c r="C730" s="120" t="s">
        <v>820</v>
      </c>
      <c r="D730" s="120" t="s">
        <v>821</v>
      </c>
      <c r="E730" s="123">
        <f t="shared" si="46"/>
        <v>0</v>
      </c>
      <c r="F730" s="289">
        <f t="shared" si="47"/>
        <v>0</v>
      </c>
      <c r="G730" s="156">
        <f t="shared" si="49"/>
        <v>0</v>
      </c>
      <c r="H730" s="154"/>
      <c r="I730" s="156">
        <f t="shared" si="50"/>
        <v>0</v>
      </c>
      <c r="J730" s="154"/>
      <c r="K730" s="156">
        <f t="shared" si="51"/>
        <v>0</v>
      </c>
      <c r="L730" s="154"/>
      <c r="M730" s="156">
        <f t="shared" si="52"/>
        <v>0</v>
      </c>
      <c r="N730" s="154"/>
      <c r="O730" s="85" t="str">
        <f t="shared" si="45"/>
        <v> </v>
      </c>
    </row>
    <row r="731" spans="1:15" ht="18">
      <c r="A731" s="295">
        <f t="shared" si="48"/>
        <v>0</v>
      </c>
      <c r="B731" s="120">
        <v>725</v>
      </c>
      <c r="C731" s="120" t="s">
        <v>822</v>
      </c>
      <c r="D731" s="120" t="s">
        <v>823</v>
      </c>
      <c r="E731" s="123">
        <f t="shared" si="46"/>
        <v>0</v>
      </c>
      <c r="F731" s="289">
        <f t="shared" si="47"/>
        <v>0</v>
      </c>
      <c r="G731" s="155" t="b">
        <v>0</v>
      </c>
      <c r="H731" s="155" t="b">
        <v>0</v>
      </c>
      <c r="I731" s="156">
        <f t="shared" si="50"/>
        <v>0</v>
      </c>
      <c r="J731" s="154"/>
      <c r="K731" s="156">
        <f t="shared" si="51"/>
        <v>0</v>
      </c>
      <c r="L731" s="154"/>
      <c r="M731" s="156">
        <f t="shared" si="52"/>
        <v>0</v>
      </c>
      <c r="N731" s="154"/>
      <c r="O731" s="85" t="str">
        <f t="shared" si="45"/>
        <v> </v>
      </c>
    </row>
    <row r="732" spans="1:15" ht="18">
      <c r="A732" s="295">
        <f t="shared" si="48"/>
        <v>0</v>
      </c>
      <c r="B732" s="120">
        <v>726</v>
      </c>
      <c r="C732" s="120" t="s">
        <v>824</v>
      </c>
      <c r="D732" s="120" t="s">
        <v>825</v>
      </c>
      <c r="E732" s="123">
        <f t="shared" si="46"/>
        <v>0</v>
      </c>
      <c r="F732" s="289">
        <f t="shared" si="47"/>
        <v>0</v>
      </c>
      <c r="G732" s="155" t="b">
        <v>0</v>
      </c>
      <c r="H732" s="155" t="b">
        <v>0</v>
      </c>
      <c r="I732" s="156">
        <f t="shared" si="50"/>
        <v>0</v>
      </c>
      <c r="J732" s="154"/>
      <c r="K732" s="156">
        <f t="shared" si="51"/>
        <v>0</v>
      </c>
      <c r="L732" s="154"/>
      <c r="M732" s="156">
        <f t="shared" si="52"/>
        <v>0</v>
      </c>
      <c r="N732" s="154"/>
      <c r="O732" s="85" t="str">
        <f t="shared" si="45"/>
        <v> </v>
      </c>
    </row>
    <row r="733" spans="1:15" ht="18">
      <c r="A733" s="295">
        <f t="shared" si="48"/>
        <v>0</v>
      </c>
      <c r="B733" s="120">
        <v>727</v>
      </c>
      <c r="C733" s="120" t="s">
        <v>826</v>
      </c>
      <c r="D733" s="120" t="s">
        <v>827</v>
      </c>
      <c r="E733" s="123">
        <f t="shared" si="46"/>
        <v>0</v>
      </c>
      <c r="F733" s="289">
        <f t="shared" si="47"/>
        <v>0</v>
      </c>
      <c r="G733" s="156">
        <f>+H733</f>
        <v>0</v>
      </c>
      <c r="H733" s="154"/>
      <c r="I733" s="156">
        <f t="shared" si="50"/>
        <v>0</v>
      </c>
      <c r="J733" s="154"/>
      <c r="K733" s="156">
        <f t="shared" si="51"/>
        <v>0</v>
      </c>
      <c r="L733" s="154"/>
      <c r="M733" s="156">
        <f t="shared" si="52"/>
        <v>0</v>
      </c>
      <c r="N733" s="154"/>
      <c r="O733" s="85" t="str">
        <f t="shared" si="45"/>
        <v> </v>
      </c>
    </row>
    <row r="734" spans="1:15" ht="18">
      <c r="A734" s="295">
        <f t="shared" si="48"/>
        <v>0</v>
      </c>
      <c r="B734" s="120">
        <v>728</v>
      </c>
      <c r="C734" s="120" t="s">
        <v>828</v>
      </c>
      <c r="D734" s="120" t="s">
        <v>829</v>
      </c>
      <c r="E734" s="123">
        <f t="shared" si="46"/>
        <v>0</v>
      </c>
      <c r="F734" s="289">
        <f t="shared" si="47"/>
        <v>0</v>
      </c>
      <c r="G734" s="155" t="b">
        <v>0</v>
      </c>
      <c r="H734" s="155" t="b">
        <v>0</v>
      </c>
      <c r="I734" s="156">
        <f t="shared" si="50"/>
        <v>0</v>
      </c>
      <c r="J734" s="154"/>
      <c r="K734" s="156">
        <f t="shared" si="51"/>
        <v>0</v>
      </c>
      <c r="L734" s="154"/>
      <c r="M734" s="156">
        <f t="shared" si="52"/>
        <v>0</v>
      </c>
      <c r="N734" s="154"/>
      <c r="O734" s="85" t="str">
        <f t="shared" si="45"/>
        <v> </v>
      </c>
    </row>
    <row r="735" spans="1:15" ht="18">
      <c r="A735" s="295">
        <f t="shared" si="48"/>
        <v>0</v>
      </c>
      <c r="B735" s="120">
        <v>729</v>
      </c>
      <c r="C735" s="120" t="s">
        <v>830</v>
      </c>
      <c r="D735" s="120" t="s">
        <v>831</v>
      </c>
      <c r="E735" s="123">
        <f t="shared" si="46"/>
        <v>0</v>
      </c>
      <c r="F735" s="289">
        <f t="shared" si="47"/>
        <v>0</v>
      </c>
      <c r="G735" s="155" t="b">
        <v>0</v>
      </c>
      <c r="H735" s="155" t="b">
        <v>0</v>
      </c>
      <c r="I735" s="155" t="b">
        <v>0</v>
      </c>
      <c r="J735" s="155" t="b">
        <v>0</v>
      </c>
      <c r="K735" s="156">
        <f t="shared" si="51"/>
        <v>0</v>
      </c>
      <c r="L735" s="154"/>
      <c r="M735" s="156">
        <f t="shared" si="52"/>
        <v>0</v>
      </c>
      <c r="N735" s="154"/>
      <c r="O735" s="85" t="str">
        <f t="shared" si="45"/>
        <v> </v>
      </c>
    </row>
    <row r="736" spans="1:15" ht="18">
      <c r="A736" s="295">
        <f t="shared" si="48"/>
        <v>0</v>
      </c>
      <c r="B736" s="120">
        <v>730</v>
      </c>
      <c r="C736" s="120" t="s">
        <v>832</v>
      </c>
      <c r="D736" s="120" t="s">
        <v>833</v>
      </c>
      <c r="E736" s="123">
        <f t="shared" si="46"/>
        <v>0</v>
      </c>
      <c r="F736" s="289">
        <f t="shared" si="47"/>
        <v>0</v>
      </c>
      <c r="G736" s="155" t="b">
        <v>0</v>
      </c>
      <c r="H736" s="155" t="b">
        <v>0</v>
      </c>
      <c r="I736" s="156">
        <f>+J736</f>
        <v>0</v>
      </c>
      <c r="J736" s="154"/>
      <c r="K736" s="156">
        <f t="shared" si="51"/>
        <v>0</v>
      </c>
      <c r="L736" s="154"/>
      <c r="M736" s="156">
        <f t="shared" si="52"/>
        <v>0</v>
      </c>
      <c r="N736" s="154"/>
      <c r="O736" s="85" t="str">
        <f t="shared" si="45"/>
        <v> </v>
      </c>
    </row>
    <row r="737" spans="1:15" ht="18">
      <c r="A737" s="295">
        <f t="shared" si="48"/>
        <v>0</v>
      </c>
      <c r="B737" s="120">
        <v>731</v>
      </c>
      <c r="C737" s="120" t="s">
        <v>834</v>
      </c>
      <c r="D737" s="120" t="s">
        <v>835</v>
      </c>
      <c r="E737" s="123">
        <f t="shared" si="46"/>
        <v>0</v>
      </c>
      <c r="F737" s="289">
        <f t="shared" si="47"/>
        <v>0</v>
      </c>
      <c r="G737" s="155" t="b">
        <v>0</v>
      </c>
      <c r="H737" s="155" t="b">
        <v>0</v>
      </c>
      <c r="I737" s="155" t="b">
        <v>0</v>
      </c>
      <c r="J737" s="155" t="b">
        <v>0</v>
      </c>
      <c r="K737" s="156">
        <f t="shared" si="51"/>
        <v>0</v>
      </c>
      <c r="L737" s="154"/>
      <c r="M737" s="155" t="b">
        <v>0</v>
      </c>
      <c r="N737" s="155" t="b">
        <v>0</v>
      </c>
      <c r="O737" s="85" t="str">
        <f t="shared" si="45"/>
        <v> </v>
      </c>
    </row>
    <row r="738" spans="1:15" ht="18">
      <c r="A738" s="295">
        <f t="shared" si="48"/>
        <v>0</v>
      </c>
      <c r="B738" s="120">
        <v>732</v>
      </c>
      <c r="C738" s="120" t="s">
        <v>836</v>
      </c>
      <c r="D738" s="120" t="s">
        <v>837</v>
      </c>
      <c r="E738" s="123">
        <f t="shared" si="46"/>
        <v>0</v>
      </c>
      <c r="F738" s="289">
        <f t="shared" si="47"/>
        <v>0</v>
      </c>
      <c r="G738" s="154"/>
      <c r="H738" s="154"/>
      <c r="I738" s="154"/>
      <c r="J738" s="154"/>
      <c r="K738" s="154"/>
      <c r="L738" s="154"/>
      <c r="M738" s="154"/>
      <c r="N738" s="154"/>
      <c r="O738" s="85" t="str">
        <f t="shared" si="45"/>
        <v> </v>
      </c>
    </row>
    <row r="739" spans="1:15" ht="18">
      <c r="A739" s="295">
        <f t="shared" si="48"/>
        <v>0</v>
      </c>
      <c r="B739" s="120">
        <v>733</v>
      </c>
      <c r="C739" s="120" t="s">
        <v>838</v>
      </c>
      <c r="D739" s="120" t="s">
        <v>839</v>
      </c>
      <c r="E739" s="123">
        <f t="shared" si="46"/>
        <v>0</v>
      </c>
      <c r="F739" s="289">
        <f t="shared" si="47"/>
        <v>0</v>
      </c>
      <c r="G739" s="155" t="b">
        <v>0</v>
      </c>
      <c r="H739" s="155" t="b">
        <v>0</v>
      </c>
      <c r="I739" s="156">
        <f aca="true" t="shared" si="53" ref="I739:I783">+J739</f>
        <v>0</v>
      </c>
      <c r="J739" s="154"/>
      <c r="K739" s="156">
        <f aca="true" t="shared" si="54" ref="K739:K783">+L739</f>
        <v>0</v>
      </c>
      <c r="L739" s="154"/>
      <c r="M739" s="155" t="b">
        <v>0</v>
      </c>
      <c r="N739" s="155" t="b">
        <v>0</v>
      </c>
      <c r="O739" s="85" t="str">
        <f t="shared" si="45"/>
        <v> </v>
      </c>
    </row>
    <row r="740" spans="1:15" ht="18">
      <c r="A740" s="295">
        <f t="shared" si="48"/>
        <v>0</v>
      </c>
      <c r="B740" s="120">
        <v>734</v>
      </c>
      <c r="C740" s="120" t="s">
        <v>840</v>
      </c>
      <c r="D740" s="120" t="s">
        <v>841</v>
      </c>
      <c r="E740" s="123">
        <f t="shared" si="46"/>
        <v>0</v>
      </c>
      <c r="F740" s="289">
        <f t="shared" si="47"/>
        <v>0</v>
      </c>
      <c r="G740" s="155" t="b">
        <v>0</v>
      </c>
      <c r="H740" s="155" t="b">
        <v>0</v>
      </c>
      <c r="I740" s="156">
        <f t="shared" si="53"/>
        <v>0</v>
      </c>
      <c r="J740" s="154"/>
      <c r="K740" s="156">
        <f t="shared" si="54"/>
        <v>0</v>
      </c>
      <c r="L740" s="154"/>
      <c r="M740" s="155" t="b">
        <v>0</v>
      </c>
      <c r="N740" s="155" t="b">
        <v>0</v>
      </c>
      <c r="O740" s="85" t="str">
        <f t="shared" si="45"/>
        <v> </v>
      </c>
    </row>
    <row r="741" spans="1:15" ht="18">
      <c r="A741" s="295">
        <f t="shared" si="48"/>
        <v>0</v>
      </c>
      <c r="B741" s="120">
        <v>735</v>
      </c>
      <c r="C741" s="120" t="s">
        <v>842</v>
      </c>
      <c r="D741" s="120" t="s">
        <v>843</v>
      </c>
      <c r="E741" s="123">
        <f t="shared" si="46"/>
        <v>0</v>
      </c>
      <c r="F741" s="289">
        <f t="shared" si="47"/>
        <v>0</v>
      </c>
      <c r="G741" s="155" t="b">
        <v>0</v>
      </c>
      <c r="H741" s="155" t="b">
        <v>0</v>
      </c>
      <c r="I741" s="156">
        <f t="shared" si="53"/>
        <v>0</v>
      </c>
      <c r="J741" s="154"/>
      <c r="K741" s="156">
        <f t="shared" si="54"/>
        <v>0</v>
      </c>
      <c r="L741" s="154"/>
      <c r="M741" s="155" t="b">
        <v>0</v>
      </c>
      <c r="N741" s="155" t="b">
        <v>0</v>
      </c>
      <c r="O741" s="85" t="str">
        <f t="shared" si="45"/>
        <v> </v>
      </c>
    </row>
    <row r="742" spans="1:15" ht="18">
      <c r="A742" s="295">
        <f t="shared" si="48"/>
        <v>0</v>
      </c>
      <c r="B742" s="120">
        <v>736</v>
      </c>
      <c r="C742" s="120" t="s">
        <v>844</v>
      </c>
      <c r="D742" s="120" t="s">
        <v>845</v>
      </c>
      <c r="E742" s="123">
        <f t="shared" si="46"/>
        <v>0</v>
      </c>
      <c r="F742" s="289">
        <f t="shared" si="47"/>
        <v>0</v>
      </c>
      <c r="G742" s="155" t="b">
        <v>0</v>
      </c>
      <c r="H742" s="155" t="b">
        <v>0</v>
      </c>
      <c r="I742" s="156">
        <f t="shared" si="53"/>
        <v>0</v>
      </c>
      <c r="J742" s="154"/>
      <c r="K742" s="156">
        <f t="shared" si="54"/>
        <v>0</v>
      </c>
      <c r="L742" s="154"/>
      <c r="M742" s="155" t="b">
        <v>0</v>
      </c>
      <c r="N742" s="155" t="b">
        <v>0</v>
      </c>
      <c r="O742" s="85" t="str">
        <f t="shared" si="45"/>
        <v> </v>
      </c>
    </row>
    <row r="743" spans="1:15" ht="18">
      <c r="A743" s="295">
        <f t="shared" si="48"/>
        <v>0</v>
      </c>
      <c r="B743" s="120">
        <v>737</v>
      </c>
      <c r="C743" s="120" t="s">
        <v>846</v>
      </c>
      <c r="D743" s="120" t="s">
        <v>847</v>
      </c>
      <c r="E743" s="123">
        <f t="shared" si="46"/>
        <v>0</v>
      </c>
      <c r="F743" s="289">
        <f t="shared" si="47"/>
        <v>0</v>
      </c>
      <c r="G743" s="155" t="b">
        <v>0</v>
      </c>
      <c r="H743" s="155" t="b">
        <v>0</v>
      </c>
      <c r="I743" s="156">
        <f t="shared" si="53"/>
        <v>0</v>
      </c>
      <c r="J743" s="154"/>
      <c r="K743" s="156">
        <f t="shared" si="54"/>
        <v>0</v>
      </c>
      <c r="L743" s="154"/>
      <c r="M743" s="155" t="b">
        <v>0</v>
      </c>
      <c r="N743" s="155" t="b">
        <v>0</v>
      </c>
      <c r="O743" s="85" t="str">
        <f t="shared" si="45"/>
        <v> </v>
      </c>
    </row>
    <row r="744" spans="1:15" ht="18">
      <c r="A744" s="295">
        <f t="shared" si="48"/>
        <v>0</v>
      </c>
      <c r="B744" s="120">
        <v>738</v>
      </c>
      <c r="C744" s="120" t="s">
        <v>848</v>
      </c>
      <c r="D744" s="120" t="s">
        <v>849</v>
      </c>
      <c r="E744" s="123">
        <f t="shared" si="46"/>
        <v>0</v>
      </c>
      <c r="F744" s="289">
        <f t="shared" si="47"/>
        <v>0</v>
      </c>
      <c r="G744" s="155" t="b">
        <v>0</v>
      </c>
      <c r="H744" s="155" t="b">
        <v>0</v>
      </c>
      <c r="I744" s="156">
        <f t="shared" si="53"/>
        <v>0</v>
      </c>
      <c r="J744" s="154"/>
      <c r="K744" s="156">
        <f t="shared" si="54"/>
        <v>0</v>
      </c>
      <c r="L744" s="154"/>
      <c r="M744" s="155" t="b">
        <v>0</v>
      </c>
      <c r="N744" s="155" t="b">
        <v>0</v>
      </c>
      <c r="O744" s="85" t="str">
        <f t="shared" si="45"/>
        <v> </v>
      </c>
    </row>
    <row r="745" spans="1:15" ht="18">
      <c r="A745" s="295">
        <f t="shared" si="48"/>
        <v>0</v>
      </c>
      <c r="B745" s="120">
        <v>739</v>
      </c>
      <c r="C745" s="120" t="s">
        <v>850</v>
      </c>
      <c r="D745" s="120" t="s">
        <v>851</v>
      </c>
      <c r="E745" s="123">
        <f t="shared" si="46"/>
        <v>0</v>
      </c>
      <c r="F745" s="289">
        <f t="shared" si="47"/>
        <v>0</v>
      </c>
      <c r="G745" s="155" t="b">
        <v>0</v>
      </c>
      <c r="H745" s="155" t="b">
        <v>0</v>
      </c>
      <c r="I745" s="156">
        <f t="shared" si="53"/>
        <v>0</v>
      </c>
      <c r="J745" s="154"/>
      <c r="K745" s="156">
        <f t="shared" si="54"/>
        <v>0</v>
      </c>
      <c r="L745" s="154"/>
      <c r="M745" s="155" t="b">
        <v>0</v>
      </c>
      <c r="N745" s="155" t="b">
        <v>0</v>
      </c>
      <c r="O745" s="85" t="str">
        <f t="shared" si="45"/>
        <v> </v>
      </c>
    </row>
    <row r="746" spans="1:15" ht="18">
      <c r="A746" s="295">
        <f t="shared" si="48"/>
        <v>0</v>
      </c>
      <c r="B746" s="120">
        <v>740</v>
      </c>
      <c r="C746" s="120" t="s">
        <v>852</v>
      </c>
      <c r="D746" s="120" t="s">
        <v>853</v>
      </c>
      <c r="E746" s="123">
        <f t="shared" si="46"/>
        <v>0</v>
      </c>
      <c r="F746" s="289">
        <f t="shared" si="47"/>
        <v>0</v>
      </c>
      <c r="G746" s="155" t="b">
        <v>0</v>
      </c>
      <c r="H746" s="155" t="b">
        <v>0</v>
      </c>
      <c r="I746" s="156">
        <f t="shared" si="53"/>
        <v>0</v>
      </c>
      <c r="J746" s="154"/>
      <c r="K746" s="156">
        <f t="shared" si="54"/>
        <v>0</v>
      </c>
      <c r="L746" s="154"/>
      <c r="M746" s="155" t="b">
        <v>0</v>
      </c>
      <c r="N746" s="155" t="b">
        <v>0</v>
      </c>
      <c r="O746" s="85" t="str">
        <f t="shared" si="45"/>
        <v> </v>
      </c>
    </row>
    <row r="747" spans="1:15" ht="18">
      <c r="A747" s="295">
        <f t="shared" si="48"/>
        <v>0</v>
      </c>
      <c r="B747" s="120">
        <v>741</v>
      </c>
      <c r="C747" s="120" t="s">
        <v>854</v>
      </c>
      <c r="D747" s="120" t="s">
        <v>855</v>
      </c>
      <c r="E747" s="123">
        <f t="shared" si="46"/>
        <v>0</v>
      </c>
      <c r="F747" s="289">
        <f t="shared" si="47"/>
        <v>0</v>
      </c>
      <c r="G747" s="155" t="b">
        <v>0</v>
      </c>
      <c r="H747" s="155" t="b">
        <v>0</v>
      </c>
      <c r="I747" s="156">
        <f t="shared" si="53"/>
        <v>0</v>
      </c>
      <c r="J747" s="154"/>
      <c r="K747" s="156">
        <f t="shared" si="54"/>
        <v>0</v>
      </c>
      <c r="L747" s="154"/>
      <c r="M747" s="155" t="b">
        <v>0</v>
      </c>
      <c r="N747" s="155" t="b">
        <v>0</v>
      </c>
      <c r="O747" s="85" t="str">
        <f t="shared" si="45"/>
        <v> </v>
      </c>
    </row>
    <row r="748" spans="1:15" ht="18">
      <c r="A748" s="295">
        <f t="shared" si="48"/>
        <v>0</v>
      </c>
      <c r="B748" s="120">
        <v>742</v>
      </c>
      <c r="C748" s="120" t="s">
        <v>856</v>
      </c>
      <c r="D748" s="120" t="s">
        <v>857</v>
      </c>
      <c r="E748" s="123">
        <f t="shared" si="46"/>
        <v>0</v>
      </c>
      <c r="F748" s="289">
        <f t="shared" si="47"/>
        <v>0</v>
      </c>
      <c r="G748" s="155" t="b">
        <v>0</v>
      </c>
      <c r="H748" s="155" t="b">
        <v>0</v>
      </c>
      <c r="I748" s="156">
        <f t="shared" si="53"/>
        <v>0</v>
      </c>
      <c r="J748" s="154"/>
      <c r="K748" s="156">
        <f t="shared" si="54"/>
        <v>0</v>
      </c>
      <c r="L748" s="154"/>
      <c r="M748" s="155" t="b">
        <v>0</v>
      </c>
      <c r="N748" s="155" t="b">
        <v>0</v>
      </c>
      <c r="O748" s="85" t="str">
        <f t="shared" si="45"/>
        <v> </v>
      </c>
    </row>
    <row r="749" spans="1:15" ht="18">
      <c r="A749" s="295">
        <f t="shared" si="48"/>
        <v>0</v>
      </c>
      <c r="B749" s="120">
        <v>743</v>
      </c>
      <c r="C749" s="120" t="s">
        <v>858</v>
      </c>
      <c r="D749" s="120" t="s">
        <v>859</v>
      </c>
      <c r="E749" s="123">
        <f t="shared" si="46"/>
        <v>0</v>
      </c>
      <c r="F749" s="289">
        <f t="shared" si="47"/>
        <v>0</v>
      </c>
      <c r="G749" s="155" t="b">
        <v>0</v>
      </c>
      <c r="H749" s="155" t="b">
        <v>0</v>
      </c>
      <c r="I749" s="156">
        <f t="shared" si="53"/>
        <v>0</v>
      </c>
      <c r="J749" s="154"/>
      <c r="K749" s="156">
        <f t="shared" si="54"/>
        <v>0</v>
      </c>
      <c r="L749" s="154"/>
      <c r="M749" s="155" t="b">
        <v>0</v>
      </c>
      <c r="N749" s="155" t="b">
        <v>0</v>
      </c>
      <c r="O749" s="85" t="str">
        <f t="shared" si="45"/>
        <v> </v>
      </c>
    </row>
    <row r="750" spans="1:15" ht="18">
      <c r="A750" s="295">
        <f t="shared" si="48"/>
        <v>0</v>
      </c>
      <c r="B750" s="120">
        <v>744</v>
      </c>
      <c r="C750" s="120" t="s">
        <v>860</v>
      </c>
      <c r="D750" s="120" t="s">
        <v>861</v>
      </c>
      <c r="E750" s="123">
        <f t="shared" si="46"/>
        <v>0</v>
      </c>
      <c r="F750" s="289">
        <f t="shared" si="47"/>
        <v>0</v>
      </c>
      <c r="G750" s="155" t="b">
        <v>0</v>
      </c>
      <c r="H750" s="155" t="b">
        <v>0</v>
      </c>
      <c r="I750" s="156">
        <f t="shared" si="53"/>
        <v>0</v>
      </c>
      <c r="J750" s="154"/>
      <c r="K750" s="156">
        <f t="shared" si="54"/>
        <v>0</v>
      </c>
      <c r="L750" s="154"/>
      <c r="M750" s="155" t="b">
        <v>0</v>
      </c>
      <c r="N750" s="155" t="b">
        <v>0</v>
      </c>
      <c r="O750" s="85" t="str">
        <f t="shared" si="45"/>
        <v> </v>
      </c>
    </row>
    <row r="751" spans="1:15" ht="18">
      <c r="A751" s="295">
        <f t="shared" si="48"/>
        <v>0</v>
      </c>
      <c r="B751" s="120">
        <v>745</v>
      </c>
      <c r="C751" s="120" t="s">
        <v>862</v>
      </c>
      <c r="D751" s="120" t="s">
        <v>863</v>
      </c>
      <c r="E751" s="123">
        <f t="shared" si="46"/>
        <v>0</v>
      </c>
      <c r="F751" s="289">
        <f t="shared" si="47"/>
        <v>0</v>
      </c>
      <c r="G751" s="155" t="b">
        <v>0</v>
      </c>
      <c r="H751" s="155" t="b">
        <v>0</v>
      </c>
      <c r="I751" s="156">
        <f t="shared" si="53"/>
        <v>0</v>
      </c>
      <c r="J751" s="154"/>
      <c r="K751" s="156">
        <f t="shared" si="54"/>
        <v>0</v>
      </c>
      <c r="L751" s="154"/>
      <c r="M751" s="155" t="b">
        <v>0</v>
      </c>
      <c r="N751" s="155" t="b">
        <v>0</v>
      </c>
      <c r="O751" s="85" t="str">
        <f t="shared" si="45"/>
        <v> </v>
      </c>
    </row>
    <row r="752" spans="1:15" ht="18">
      <c r="A752" s="295">
        <f t="shared" si="48"/>
        <v>0</v>
      </c>
      <c r="B752" s="120">
        <v>746</v>
      </c>
      <c r="C752" s="120" t="s">
        <v>864</v>
      </c>
      <c r="D752" s="120" t="s">
        <v>865</v>
      </c>
      <c r="E752" s="123">
        <f t="shared" si="46"/>
        <v>0</v>
      </c>
      <c r="F752" s="289">
        <f t="shared" si="47"/>
        <v>0</v>
      </c>
      <c r="G752" s="155" t="b">
        <v>0</v>
      </c>
      <c r="H752" s="155" t="b">
        <v>0</v>
      </c>
      <c r="I752" s="156">
        <f t="shared" si="53"/>
        <v>0</v>
      </c>
      <c r="J752" s="154"/>
      <c r="K752" s="156">
        <f t="shared" si="54"/>
        <v>0</v>
      </c>
      <c r="L752" s="154"/>
      <c r="M752" s="155" t="b">
        <v>0</v>
      </c>
      <c r="N752" s="155" t="b">
        <v>0</v>
      </c>
      <c r="O752" s="85" t="str">
        <f t="shared" si="45"/>
        <v> </v>
      </c>
    </row>
    <row r="753" spans="1:15" ht="18">
      <c r="A753" s="295">
        <f t="shared" si="48"/>
        <v>0</v>
      </c>
      <c r="B753" s="120">
        <v>747</v>
      </c>
      <c r="C753" s="120" t="s">
        <v>866</v>
      </c>
      <c r="D753" s="120" t="s">
        <v>867</v>
      </c>
      <c r="E753" s="123">
        <f t="shared" si="46"/>
        <v>0</v>
      </c>
      <c r="F753" s="289">
        <f t="shared" si="47"/>
        <v>0</v>
      </c>
      <c r="G753" s="155" t="b">
        <v>0</v>
      </c>
      <c r="H753" s="155" t="b">
        <v>0</v>
      </c>
      <c r="I753" s="156">
        <f t="shared" si="53"/>
        <v>0</v>
      </c>
      <c r="J753" s="154"/>
      <c r="K753" s="156">
        <f t="shared" si="54"/>
        <v>0</v>
      </c>
      <c r="L753" s="154"/>
      <c r="M753" s="155" t="b">
        <v>0</v>
      </c>
      <c r="N753" s="155" t="b">
        <v>0</v>
      </c>
      <c r="O753" s="85" t="str">
        <f t="shared" si="45"/>
        <v> </v>
      </c>
    </row>
    <row r="754" spans="1:15" ht="18">
      <c r="A754" s="295">
        <f t="shared" si="48"/>
        <v>0</v>
      </c>
      <c r="B754" s="120">
        <v>748</v>
      </c>
      <c r="C754" s="120" t="s">
        <v>868</v>
      </c>
      <c r="D754" s="120" t="s">
        <v>869</v>
      </c>
      <c r="E754" s="123">
        <f t="shared" si="46"/>
        <v>0</v>
      </c>
      <c r="F754" s="289">
        <f t="shared" si="47"/>
        <v>0</v>
      </c>
      <c r="G754" s="155" t="b">
        <v>0</v>
      </c>
      <c r="H754" s="155" t="b">
        <v>0</v>
      </c>
      <c r="I754" s="156">
        <f t="shared" si="53"/>
        <v>0</v>
      </c>
      <c r="J754" s="154"/>
      <c r="K754" s="156">
        <f t="shared" si="54"/>
        <v>0</v>
      </c>
      <c r="L754" s="154"/>
      <c r="M754" s="155" t="b">
        <v>0</v>
      </c>
      <c r="N754" s="155" t="b">
        <v>0</v>
      </c>
      <c r="O754" s="85" t="str">
        <f t="shared" si="45"/>
        <v> </v>
      </c>
    </row>
    <row r="755" spans="1:15" ht="18">
      <c r="A755" s="295">
        <f t="shared" si="48"/>
        <v>0</v>
      </c>
      <c r="B755" s="120">
        <v>749</v>
      </c>
      <c r="C755" s="120" t="s">
        <v>870</v>
      </c>
      <c r="D755" s="120" t="s">
        <v>871</v>
      </c>
      <c r="E755" s="123">
        <f t="shared" si="46"/>
        <v>0</v>
      </c>
      <c r="F755" s="289">
        <f t="shared" si="47"/>
        <v>0</v>
      </c>
      <c r="G755" s="155" t="b">
        <v>0</v>
      </c>
      <c r="H755" s="155" t="b">
        <v>0</v>
      </c>
      <c r="I755" s="156">
        <f t="shared" si="53"/>
        <v>0</v>
      </c>
      <c r="J755" s="154"/>
      <c r="K755" s="156">
        <f t="shared" si="54"/>
        <v>0</v>
      </c>
      <c r="L755" s="154"/>
      <c r="M755" s="155" t="b">
        <v>0</v>
      </c>
      <c r="N755" s="155" t="b">
        <v>0</v>
      </c>
      <c r="O755" s="85" t="str">
        <f t="shared" si="45"/>
        <v> </v>
      </c>
    </row>
    <row r="756" spans="1:15" ht="18">
      <c r="A756" s="295">
        <f t="shared" si="48"/>
        <v>0</v>
      </c>
      <c r="B756" s="120">
        <v>750</v>
      </c>
      <c r="C756" s="120" t="s">
        <v>872</v>
      </c>
      <c r="D756" s="120" t="s">
        <v>873</v>
      </c>
      <c r="E756" s="123">
        <f t="shared" si="46"/>
        <v>0</v>
      </c>
      <c r="F756" s="289">
        <f t="shared" si="47"/>
        <v>0</v>
      </c>
      <c r="G756" s="155" t="b">
        <v>0</v>
      </c>
      <c r="H756" s="155" t="b">
        <v>0</v>
      </c>
      <c r="I756" s="156">
        <f t="shared" si="53"/>
        <v>0</v>
      </c>
      <c r="J756" s="154"/>
      <c r="K756" s="156">
        <f t="shared" si="54"/>
        <v>0</v>
      </c>
      <c r="L756" s="154"/>
      <c r="M756" s="155" t="b">
        <v>0</v>
      </c>
      <c r="N756" s="155" t="b">
        <v>0</v>
      </c>
      <c r="O756" s="85" t="str">
        <f t="shared" si="45"/>
        <v> </v>
      </c>
    </row>
    <row r="757" spans="1:15" ht="18">
      <c r="A757" s="295">
        <f t="shared" si="48"/>
        <v>0</v>
      </c>
      <c r="B757" s="120">
        <v>751</v>
      </c>
      <c r="C757" s="120" t="s">
        <v>874</v>
      </c>
      <c r="D757" s="120" t="s">
        <v>875</v>
      </c>
      <c r="E757" s="123">
        <f t="shared" si="46"/>
        <v>0</v>
      </c>
      <c r="F757" s="289">
        <f t="shared" si="47"/>
        <v>0</v>
      </c>
      <c r="G757" s="155" t="b">
        <v>0</v>
      </c>
      <c r="H757" s="155" t="b">
        <v>0</v>
      </c>
      <c r="I757" s="156">
        <f t="shared" si="53"/>
        <v>0</v>
      </c>
      <c r="J757" s="154"/>
      <c r="K757" s="156">
        <f t="shared" si="54"/>
        <v>0</v>
      </c>
      <c r="L757" s="154"/>
      <c r="M757" s="155" t="b">
        <v>0</v>
      </c>
      <c r="N757" s="155" t="b">
        <v>0</v>
      </c>
      <c r="O757" s="85" t="str">
        <f t="shared" si="45"/>
        <v> </v>
      </c>
    </row>
    <row r="758" spans="1:15" ht="18">
      <c r="A758" s="295">
        <f t="shared" si="48"/>
        <v>0</v>
      </c>
      <c r="B758" s="120">
        <v>752</v>
      </c>
      <c r="C758" s="120" t="s">
        <v>876</v>
      </c>
      <c r="D758" s="120" t="s">
        <v>877</v>
      </c>
      <c r="E758" s="123">
        <f t="shared" si="46"/>
        <v>0</v>
      </c>
      <c r="F758" s="289">
        <f t="shared" si="47"/>
        <v>0</v>
      </c>
      <c r="G758" s="155" t="b">
        <v>0</v>
      </c>
      <c r="H758" s="155" t="b">
        <v>0</v>
      </c>
      <c r="I758" s="156">
        <f t="shared" si="53"/>
        <v>0</v>
      </c>
      <c r="J758" s="154"/>
      <c r="K758" s="156">
        <f t="shared" si="54"/>
        <v>0</v>
      </c>
      <c r="L758" s="154"/>
      <c r="M758" s="155" t="b">
        <v>0</v>
      </c>
      <c r="N758" s="155" t="b">
        <v>0</v>
      </c>
      <c r="O758" s="85" t="str">
        <f t="shared" si="45"/>
        <v> </v>
      </c>
    </row>
    <row r="759" spans="1:15" ht="18">
      <c r="A759" s="295">
        <f t="shared" si="48"/>
        <v>0</v>
      </c>
      <c r="B759" s="120">
        <v>753</v>
      </c>
      <c r="C759" s="120" t="s">
        <v>878</v>
      </c>
      <c r="D759" s="120" t="s">
        <v>879</v>
      </c>
      <c r="E759" s="123">
        <f t="shared" si="46"/>
        <v>0</v>
      </c>
      <c r="F759" s="289">
        <f t="shared" si="47"/>
        <v>0</v>
      </c>
      <c r="G759" s="155" t="b">
        <v>0</v>
      </c>
      <c r="H759" s="155" t="b">
        <v>0</v>
      </c>
      <c r="I759" s="156">
        <f t="shared" si="53"/>
        <v>0</v>
      </c>
      <c r="J759" s="154"/>
      <c r="K759" s="156">
        <f t="shared" si="54"/>
        <v>0</v>
      </c>
      <c r="L759" s="154"/>
      <c r="M759" s="155" t="b">
        <v>0</v>
      </c>
      <c r="N759" s="155" t="b">
        <v>0</v>
      </c>
      <c r="O759" s="85" t="str">
        <f t="shared" si="45"/>
        <v> </v>
      </c>
    </row>
    <row r="760" spans="1:15" ht="18">
      <c r="A760" s="295">
        <f t="shared" si="48"/>
        <v>0</v>
      </c>
      <c r="B760" s="120">
        <v>754</v>
      </c>
      <c r="C760" s="120" t="s">
        <v>880</v>
      </c>
      <c r="D760" s="120" t="s">
        <v>881</v>
      </c>
      <c r="E760" s="123">
        <f t="shared" si="46"/>
        <v>0</v>
      </c>
      <c r="F760" s="289">
        <f t="shared" si="47"/>
        <v>0</v>
      </c>
      <c r="G760" s="155" t="b">
        <v>0</v>
      </c>
      <c r="H760" s="155" t="b">
        <v>0</v>
      </c>
      <c r="I760" s="156">
        <f t="shared" si="53"/>
        <v>0</v>
      </c>
      <c r="J760" s="154"/>
      <c r="K760" s="156">
        <f t="shared" si="54"/>
        <v>0</v>
      </c>
      <c r="L760" s="154"/>
      <c r="M760" s="155" t="b">
        <v>0</v>
      </c>
      <c r="N760" s="155" t="b">
        <v>0</v>
      </c>
      <c r="O760" s="85" t="str">
        <f t="shared" si="45"/>
        <v> </v>
      </c>
    </row>
    <row r="761" spans="1:15" ht="18">
      <c r="A761" s="295">
        <f t="shared" si="48"/>
        <v>0</v>
      </c>
      <c r="B761" s="120">
        <v>755</v>
      </c>
      <c r="C761" s="120" t="s">
        <v>882</v>
      </c>
      <c r="D761" s="120" t="s">
        <v>883</v>
      </c>
      <c r="E761" s="123">
        <f t="shared" si="46"/>
        <v>0</v>
      </c>
      <c r="F761" s="289">
        <f t="shared" si="47"/>
        <v>0</v>
      </c>
      <c r="G761" s="155" t="b">
        <v>0</v>
      </c>
      <c r="H761" s="155" t="b">
        <v>0</v>
      </c>
      <c r="I761" s="156">
        <f t="shared" si="53"/>
        <v>0</v>
      </c>
      <c r="J761" s="154"/>
      <c r="K761" s="156">
        <f t="shared" si="54"/>
        <v>0</v>
      </c>
      <c r="L761" s="154"/>
      <c r="M761" s="155" t="b">
        <v>0</v>
      </c>
      <c r="N761" s="155" t="b">
        <v>0</v>
      </c>
      <c r="O761" s="85" t="str">
        <f t="shared" si="45"/>
        <v> </v>
      </c>
    </row>
    <row r="762" spans="1:15" ht="18">
      <c r="A762" s="295">
        <f t="shared" si="48"/>
        <v>0</v>
      </c>
      <c r="B762" s="120">
        <v>756</v>
      </c>
      <c r="C762" s="120" t="s">
        <v>884</v>
      </c>
      <c r="D762" s="120" t="s">
        <v>885</v>
      </c>
      <c r="E762" s="123">
        <f t="shared" si="46"/>
        <v>0</v>
      </c>
      <c r="F762" s="289">
        <f t="shared" si="47"/>
        <v>0</v>
      </c>
      <c r="G762" s="155" t="b">
        <v>0</v>
      </c>
      <c r="H762" s="155" t="b">
        <v>0</v>
      </c>
      <c r="I762" s="156">
        <f t="shared" si="53"/>
        <v>0</v>
      </c>
      <c r="J762" s="154"/>
      <c r="K762" s="156">
        <f t="shared" si="54"/>
        <v>0</v>
      </c>
      <c r="L762" s="154"/>
      <c r="M762" s="155" t="b">
        <v>0</v>
      </c>
      <c r="N762" s="155" t="b">
        <v>0</v>
      </c>
      <c r="O762" s="85" t="str">
        <f t="shared" si="45"/>
        <v> </v>
      </c>
    </row>
    <row r="763" spans="1:15" ht="18">
      <c r="A763" s="295">
        <f t="shared" si="48"/>
        <v>0</v>
      </c>
      <c r="B763" s="120">
        <v>757</v>
      </c>
      <c r="C763" s="120" t="s">
        <v>886</v>
      </c>
      <c r="D763" s="120" t="s">
        <v>887</v>
      </c>
      <c r="E763" s="123">
        <f t="shared" si="46"/>
        <v>0</v>
      </c>
      <c r="F763" s="289">
        <f t="shared" si="47"/>
        <v>0</v>
      </c>
      <c r="G763" s="155" t="b">
        <v>0</v>
      </c>
      <c r="H763" s="155" t="b">
        <v>0</v>
      </c>
      <c r="I763" s="156">
        <f t="shared" si="53"/>
        <v>0</v>
      </c>
      <c r="J763" s="154"/>
      <c r="K763" s="156">
        <f t="shared" si="54"/>
        <v>0</v>
      </c>
      <c r="L763" s="154"/>
      <c r="M763" s="155" t="b">
        <v>0</v>
      </c>
      <c r="N763" s="155" t="b">
        <v>0</v>
      </c>
      <c r="O763" s="85" t="str">
        <f t="shared" si="45"/>
        <v> </v>
      </c>
    </row>
    <row r="764" spans="1:15" ht="18">
      <c r="A764" s="295">
        <f t="shared" si="48"/>
        <v>0</v>
      </c>
      <c r="B764" s="120">
        <v>758</v>
      </c>
      <c r="C764" s="120" t="s">
        <v>888</v>
      </c>
      <c r="D764" s="120" t="s">
        <v>889</v>
      </c>
      <c r="E764" s="123">
        <f t="shared" si="46"/>
        <v>0</v>
      </c>
      <c r="F764" s="289">
        <f t="shared" si="47"/>
        <v>0</v>
      </c>
      <c r="G764" s="155" t="b">
        <v>0</v>
      </c>
      <c r="H764" s="155" t="b">
        <v>0</v>
      </c>
      <c r="I764" s="156">
        <f t="shared" si="53"/>
        <v>0</v>
      </c>
      <c r="J764" s="154"/>
      <c r="K764" s="156">
        <f t="shared" si="54"/>
        <v>0</v>
      </c>
      <c r="L764" s="154"/>
      <c r="M764" s="155" t="b">
        <v>0</v>
      </c>
      <c r="N764" s="155" t="b">
        <v>0</v>
      </c>
      <c r="O764" s="85" t="str">
        <f t="shared" si="45"/>
        <v> </v>
      </c>
    </row>
    <row r="765" spans="1:15" ht="18">
      <c r="A765" s="295">
        <f t="shared" si="48"/>
        <v>0</v>
      </c>
      <c r="B765" s="120">
        <v>759</v>
      </c>
      <c r="C765" s="120" t="s">
        <v>890</v>
      </c>
      <c r="D765" s="120" t="s">
        <v>891</v>
      </c>
      <c r="E765" s="123">
        <f t="shared" si="46"/>
        <v>0</v>
      </c>
      <c r="F765" s="289">
        <f t="shared" si="47"/>
        <v>0</v>
      </c>
      <c r="G765" s="155" t="b">
        <v>0</v>
      </c>
      <c r="H765" s="155" t="b">
        <v>0</v>
      </c>
      <c r="I765" s="156">
        <f t="shared" si="53"/>
        <v>0</v>
      </c>
      <c r="J765" s="154"/>
      <c r="K765" s="156">
        <f t="shared" si="54"/>
        <v>0</v>
      </c>
      <c r="L765" s="154"/>
      <c r="M765" s="155" t="b">
        <v>0</v>
      </c>
      <c r="N765" s="155" t="b">
        <v>0</v>
      </c>
      <c r="O765" s="85" t="str">
        <f t="shared" si="45"/>
        <v> </v>
      </c>
    </row>
    <row r="766" spans="1:15" ht="18">
      <c r="A766" s="295">
        <f t="shared" si="48"/>
        <v>0</v>
      </c>
      <c r="B766" s="120">
        <v>760</v>
      </c>
      <c r="C766" s="120" t="s">
        <v>892</v>
      </c>
      <c r="D766" s="120" t="s">
        <v>893</v>
      </c>
      <c r="E766" s="123">
        <f t="shared" si="46"/>
        <v>0</v>
      </c>
      <c r="F766" s="289">
        <f t="shared" si="47"/>
        <v>0</v>
      </c>
      <c r="G766" s="155" t="b">
        <v>0</v>
      </c>
      <c r="H766" s="155" t="b">
        <v>0</v>
      </c>
      <c r="I766" s="156">
        <f t="shared" si="53"/>
        <v>0</v>
      </c>
      <c r="J766" s="154"/>
      <c r="K766" s="156">
        <f t="shared" si="54"/>
        <v>0</v>
      </c>
      <c r="L766" s="154"/>
      <c r="M766" s="155" t="b">
        <v>0</v>
      </c>
      <c r="N766" s="155" t="b">
        <v>0</v>
      </c>
      <c r="O766" s="85" t="str">
        <f t="shared" si="45"/>
        <v> </v>
      </c>
    </row>
    <row r="767" spans="1:15" ht="18">
      <c r="A767" s="295">
        <f t="shared" si="48"/>
        <v>0</v>
      </c>
      <c r="B767" s="120">
        <v>761</v>
      </c>
      <c r="C767" s="120" t="s">
        <v>894</v>
      </c>
      <c r="D767" s="120" t="s">
        <v>895</v>
      </c>
      <c r="E767" s="123">
        <f t="shared" si="46"/>
        <v>0</v>
      </c>
      <c r="F767" s="289">
        <f t="shared" si="47"/>
        <v>0</v>
      </c>
      <c r="G767" s="155" t="b">
        <v>0</v>
      </c>
      <c r="H767" s="155" t="b">
        <v>0</v>
      </c>
      <c r="I767" s="156">
        <f t="shared" si="53"/>
        <v>0</v>
      </c>
      <c r="J767" s="154"/>
      <c r="K767" s="156">
        <f t="shared" si="54"/>
        <v>0</v>
      </c>
      <c r="L767" s="154"/>
      <c r="M767" s="155" t="b">
        <v>0</v>
      </c>
      <c r="N767" s="155" t="b">
        <v>0</v>
      </c>
      <c r="O767" s="85" t="str">
        <f t="shared" si="45"/>
        <v> </v>
      </c>
    </row>
    <row r="768" spans="1:15" ht="18">
      <c r="A768" s="295">
        <f t="shared" si="48"/>
        <v>0</v>
      </c>
      <c r="B768" s="120">
        <v>762</v>
      </c>
      <c r="C768" s="120" t="s">
        <v>896</v>
      </c>
      <c r="D768" s="120" t="s">
        <v>897</v>
      </c>
      <c r="E768" s="123">
        <f t="shared" si="46"/>
        <v>0</v>
      </c>
      <c r="F768" s="289">
        <f t="shared" si="47"/>
        <v>0</v>
      </c>
      <c r="G768" s="155" t="b">
        <v>0</v>
      </c>
      <c r="H768" s="155" t="b">
        <v>0</v>
      </c>
      <c r="I768" s="156">
        <f t="shared" si="53"/>
        <v>0</v>
      </c>
      <c r="J768" s="154"/>
      <c r="K768" s="156">
        <f t="shared" si="54"/>
        <v>0</v>
      </c>
      <c r="L768" s="154"/>
      <c r="M768" s="155" t="b">
        <v>0</v>
      </c>
      <c r="N768" s="155" t="b">
        <v>0</v>
      </c>
      <c r="O768" s="85" t="str">
        <f t="shared" si="45"/>
        <v> </v>
      </c>
    </row>
    <row r="769" spans="1:15" ht="18">
      <c r="A769" s="295">
        <f t="shared" si="48"/>
        <v>0</v>
      </c>
      <c r="B769" s="120">
        <v>763</v>
      </c>
      <c r="C769" s="120" t="s">
        <v>898</v>
      </c>
      <c r="D769" s="120" t="s">
        <v>899</v>
      </c>
      <c r="E769" s="123">
        <f t="shared" si="46"/>
        <v>0</v>
      </c>
      <c r="F769" s="289">
        <f t="shared" si="47"/>
        <v>0</v>
      </c>
      <c r="G769" s="155" t="b">
        <v>0</v>
      </c>
      <c r="H769" s="155" t="b">
        <v>0</v>
      </c>
      <c r="I769" s="156">
        <f t="shared" si="53"/>
        <v>0</v>
      </c>
      <c r="J769" s="154"/>
      <c r="K769" s="156">
        <f t="shared" si="54"/>
        <v>0</v>
      </c>
      <c r="L769" s="154"/>
      <c r="M769" s="155" t="b">
        <v>0</v>
      </c>
      <c r="N769" s="155" t="b">
        <v>0</v>
      </c>
      <c r="O769" s="85" t="str">
        <f t="shared" si="45"/>
        <v> </v>
      </c>
    </row>
    <row r="770" spans="1:15" ht="18">
      <c r="A770" s="295">
        <f t="shared" si="48"/>
        <v>0</v>
      </c>
      <c r="B770" s="120">
        <v>764</v>
      </c>
      <c r="C770" s="120" t="s">
        <v>900</v>
      </c>
      <c r="D770" s="120" t="s">
        <v>901</v>
      </c>
      <c r="E770" s="123">
        <f t="shared" si="46"/>
        <v>0</v>
      </c>
      <c r="F770" s="289">
        <f t="shared" si="47"/>
        <v>0</v>
      </c>
      <c r="G770" s="155" t="b">
        <v>0</v>
      </c>
      <c r="H770" s="155" t="b">
        <v>0</v>
      </c>
      <c r="I770" s="156">
        <f t="shared" si="53"/>
        <v>0</v>
      </c>
      <c r="J770" s="154"/>
      <c r="K770" s="156">
        <f t="shared" si="54"/>
        <v>0</v>
      </c>
      <c r="L770" s="154"/>
      <c r="M770" s="155" t="b">
        <v>0</v>
      </c>
      <c r="N770" s="155" t="b">
        <v>0</v>
      </c>
      <c r="O770" s="85" t="str">
        <f t="shared" si="45"/>
        <v> </v>
      </c>
    </row>
    <row r="771" spans="1:15" ht="18">
      <c r="A771" s="295">
        <f t="shared" si="48"/>
        <v>0</v>
      </c>
      <c r="B771" s="120">
        <v>765</v>
      </c>
      <c r="C771" s="120" t="s">
        <v>902</v>
      </c>
      <c r="D771" s="120" t="s">
        <v>903</v>
      </c>
      <c r="E771" s="123">
        <f t="shared" si="46"/>
        <v>0</v>
      </c>
      <c r="F771" s="289">
        <f t="shared" si="47"/>
        <v>0</v>
      </c>
      <c r="G771" s="155" t="b">
        <v>0</v>
      </c>
      <c r="H771" s="155" t="b">
        <v>0</v>
      </c>
      <c r="I771" s="156">
        <f t="shared" si="53"/>
        <v>0</v>
      </c>
      <c r="J771" s="154"/>
      <c r="K771" s="156">
        <f t="shared" si="54"/>
        <v>0</v>
      </c>
      <c r="L771" s="154"/>
      <c r="M771" s="155" t="b">
        <v>0</v>
      </c>
      <c r="N771" s="155" t="b">
        <v>0</v>
      </c>
      <c r="O771" s="85" t="str">
        <f t="shared" si="45"/>
        <v> </v>
      </c>
    </row>
    <row r="772" spans="1:15" ht="18">
      <c r="A772" s="295">
        <f t="shared" si="48"/>
        <v>0</v>
      </c>
      <c r="B772" s="120">
        <v>766</v>
      </c>
      <c r="C772" s="120" t="s">
        <v>904</v>
      </c>
      <c r="D772" s="120" t="s">
        <v>905</v>
      </c>
      <c r="E772" s="123">
        <f t="shared" si="46"/>
        <v>0</v>
      </c>
      <c r="F772" s="289">
        <f t="shared" si="47"/>
        <v>0</v>
      </c>
      <c r="G772" s="155" t="b">
        <v>0</v>
      </c>
      <c r="H772" s="155" t="b">
        <v>0</v>
      </c>
      <c r="I772" s="156">
        <f t="shared" si="53"/>
        <v>0</v>
      </c>
      <c r="J772" s="154"/>
      <c r="K772" s="156">
        <f t="shared" si="54"/>
        <v>0</v>
      </c>
      <c r="L772" s="154"/>
      <c r="M772" s="155" t="b">
        <v>0</v>
      </c>
      <c r="N772" s="155" t="b">
        <v>0</v>
      </c>
      <c r="O772" s="85" t="str">
        <f t="shared" si="45"/>
        <v> </v>
      </c>
    </row>
    <row r="773" spans="1:15" ht="18">
      <c r="A773" s="295">
        <f t="shared" si="48"/>
        <v>0</v>
      </c>
      <c r="B773" s="120">
        <v>767</v>
      </c>
      <c r="C773" s="120" t="s">
        <v>906</v>
      </c>
      <c r="D773" s="120" t="s">
        <v>907</v>
      </c>
      <c r="E773" s="123">
        <f t="shared" si="46"/>
        <v>0</v>
      </c>
      <c r="F773" s="289">
        <f t="shared" si="47"/>
        <v>0</v>
      </c>
      <c r="G773" s="155" t="b">
        <v>0</v>
      </c>
      <c r="H773" s="155" t="b">
        <v>0</v>
      </c>
      <c r="I773" s="156">
        <f t="shared" si="53"/>
        <v>0</v>
      </c>
      <c r="J773" s="154"/>
      <c r="K773" s="156">
        <f t="shared" si="54"/>
        <v>0</v>
      </c>
      <c r="L773" s="154"/>
      <c r="M773" s="155" t="b">
        <v>0</v>
      </c>
      <c r="N773" s="155" t="b">
        <v>0</v>
      </c>
      <c r="O773" s="85" t="str">
        <f t="shared" si="45"/>
        <v> </v>
      </c>
    </row>
    <row r="774" spans="1:15" ht="18">
      <c r="A774" s="295">
        <f t="shared" si="48"/>
        <v>0</v>
      </c>
      <c r="B774" s="120">
        <v>768</v>
      </c>
      <c r="C774" s="120" t="s">
        <v>908</v>
      </c>
      <c r="D774" s="120" t="s">
        <v>909</v>
      </c>
      <c r="E774" s="123">
        <f t="shared" si="46"/>
        <v>0</v>
      </c>
      <c r="F774" s="289">
        <f t="shared" si="47"/>
        <v>0</v>
      </c>
      <c r="G774" s="155" t="b">
        <v>0</v>
      </c>
      <c r="H774" s="155" t="b">
        <v>0</v>
      </c>
      <c r="I774" s="156">
        <f t="shared" si="53"/>
        <v>0</v>
      </c>
      <c r="J774" s="154"/>
      <c r="K774" s="156">
        <f t="shared" si="54"/>
        <v>0</v>
      </c>
      <c r="L774" s="154"/>
      <c r="M774" s="155" t="b">
        <v>0</v>
      </c>
      <c r="N774" s="155" t="b">
        <v>0</v>
      </c>
      <c r="O774" s="85" t="str">
        <f aca="true" t="shared" si="55" ref="O774:O837">IF(E774&gt;=F774," ","GRESIT- TOTAL &lt; DECIT  FEMEI  ")</f>
        <v> </v>
      </c>
    </row>
    <row r="775" spans="1:15" ht="18">
      <c r="A775" s="295">
        <f t="shared" si="48"/>
        <v>0</v>
      </c>
      <c r="B775" s="120">
        <v>769</v>
      </c>
      <c r="C775" s="120" t="s">
        <v>910</v>
      </c>
      <c r="D775" s="120" t="s">
        <v>911</v>
      </c>
      <c r="E775" s="123">
        <f aca="true" t="shared" si="56" ref="E775:E838">G775+I775+K775+M775</f>
        <v>0</v>
      </c>
      <c r="F775" s="289">
        <f aca="true" t="shared" si="57" ref="F775:F838">H775+J775+L775+N775</f>
        <v>0</v>
      </c>
      <c r="G775" s="155" t="b">
        <v>0</v>
      </c>
      <c r="H775" s="155" t="b">
        <v>0</v>
      </c>
      <c r="I775" s="156">
        <f t="shared" si="53"/>
        <v>0</v>
      </c>
      <c r="J775" s="154"/>
      <c r="K775" s="156">
        <f t="shared" si="54"/>
        <v>0</v>
      </c>
      <c r="L775" s="154"/>
      <c r="M775" s="155" t="b">
        <v>0</v>
      </c>
      <c r="N775" s="155" t="b">
        <v>0</v>
      </c>
      <c r="O775" s="85" t="str">
        <f t="shared" si="55"/>
        <v> </v>
      </c>
    </row>
    <row r="776" spans="1:15" ht="18">
      <c r="A776" s="295">
        <f aca="true" t="shared" si="58" ref="A776:A839">+A775</f>
        <v>0</v>
      </c>
      <c r="B776" s="120">
        <v>770</v>
      </c>
      <c r="C776" s="120" t="s">
        <v>912</v>
      </c>
      <c r="D776" s="120" t="s">
        <v>913</v>
      </c>
      <c r="E776" s="123">
        <f t="shared" si="56"/>
        <v>0</v>
      </c>
      <c r="F776" s="289">
        <f t="shared" si="57"/>
        <v>0</v>
      </c>
      <c r="G776" s="155" t="b">
        <v>0</v>
      </c>
      <c r="H776" s="155" t="b">
        <v>0</v>
      </c>
      <c r="I776" s="156">
        <f t="shared" si="53"/>
        <v>0</v>
      </c>
      <c r="J776" s="154"/>
      <c r="K776" s="156">
        <f t="shared" si="54"/>
        <v>0</v>
      </c>
      <c r="L776" s="154"/>
      <c r="M776" s="155" t="b">
        <v>0</v>
      </c>
      <c r="N776" s="155" t="b">
        <v>0</v>
      </c>
      <c r="O776" s="85" t="str">
        <f t="shared" si="55"/>
        <v> </v>
      </c>
    </row>
    <row r="777" spans="1:15" ht="18">
      <c r="A777" s="295">
        <f t="shared" si="58"/>
        <v>0</v>
      </c>
      <c r="B777" s="120">
        <v>771</v>
      </c>
      <c r="C777" s="120" t="s">
        <v>914</v>
      </c>
      <c r="D777" s="120" t="s">
        <v>915</v>
      </c>
      <c r="E777" s="123">
        <f t="shared" si="56"/>
        <v>0</v>
      </c>
      <c r="F777" s="289">
        <f t="shared" si="57"/>
        <v>0</v>
      </c>
      <c r="G777" s="155" t="b">
        <v>0</v>
      </c>
      <c r="H777" s="155" t="b">
        <v>0</v>
      </c>
      <c r="I777" s="156">
        <f t="shared" si="53"/>
        <v>0</v>
      </c>
      <c r="J777" s="154"/>
      <c r="K777" s="156">
        <f t="shared" si="54"/>
        <v>0</v>
      </c>
      <c r="L777" s="154"/>
      <c r="M777" s="155" t="b">
        <v>0</v>
      </c>
      <c r="N777" s="155" t="b">
        <v>0</v>
      </c>
      <c r="O777" s="85" t="str">
        <f t="shared" si="55"/>
        <v> </v>
      </c>
    </row>
    <row r="778" spans="1:15" ht="18">
      <c r="A778" s="295">
        <f t="shared" si="58"/>
        <v>0</v>
      </c>
      <c r="B778" s="120">
        <v>772</v>
      </c>
      <c r="C778" s="120" t="s">
        <v>916</v>
      </c>
      <c r="D778" s="120" t="s">
        <v>917</v>
      </c>
      <c r="E778" s="123">
        <f t="shared" si="56"/>
        <v>0</v>
      </c>
      <c r="F778" s="289">
        <f t="shared" si="57"/>
        <v>0</v>
      </c>
      <c r="G778" s="155" t="b">
        <v>0</v>
      </c>
      <c r="H778" s="155" t="b">
        <v>0</v>
      </c>
      <c r="I778" s="156">
        <f t="shared" si="53"/>
        <v>0</v>
      </c>
      <c r="J778" s="154"/>
      <c r="K778" s="156">
        <f t="shared" si="54"/>
        <v>0</v>
      </c>
      <c r="L778" s="154"/>
      <c r="M778" s="155" t="b">
        <v>0</v>
      </c>
      <c r="N778" s="155" t="b">
        <v>0</v>
      </c>
      <c r="O778" s="85" t="str">
        <f t="shared" si="55"/>
        <v> </v>
      </c>
    </row>
    <row r="779" spans="1:15" ht="18">
      <c r="A779" s="295">
        <f t="shared" si="58"/>
        <v>0</v>
      </c>
      <c r="B779" s="120">
        <v>773</v>
      </c>
      <c r="C779" s="120" t="s">
        <v>918</v>
      </c>
      <c r="D779" s="120" t="s">
        <v>919</v>
      </c>
      <c r="E779" s="123">
        <f t="shared" si="56"/>
        <v>0</v>
      </c>
      <c r="F779" s="289">
        <f t="shared" si="57"/>
        <v>0</v>
      </c>
      <c r="G779" s="155" t="b">
        <v>0</v>
      </c>
      <c r="H779" s="155" t="b">
        <v>0</v>
      </c>
      <c r="I779" s="156">
        <f t="shared" si="53"/>
        <v>0</v>
      </c>
      <c r="J779" s="154"/>
      <c r="K779" s="156">
        <f t="shared" si="54"/>
        <v>0</v>
      </c>
      <c r="L779" s="154"/>
      <c r="M779" s="155" t="b">
        <v>0</v>
      </c>
      <c r="N779" s="155" t="b">
        <v>0</v>
      </c>
      <c r="O779" s="85" t="str">
        <f t="shared" si="55"/>
        <v> </v>
      </c>
    </row>
    <row r="780" spans="1:15" ht="18">
      <c r="A780" s="295">
        <f t="shared" si="58"/>
        <v>0</v>
      </c>
      <c r="B780" s="120">
        <v>774</v>
      </c>
      <c r="C780" s="120" t="s">
        <v>920</v>
      </c>
      <c r="D780" s="120" t="s">
        <v>921</v>
      </c>
      <c r="E780" s="123">
        <f t="shared" si="56"/>
        <v>0</v>
      </c>
      <c r="F780" s="289">
        <f t="shared" si="57"/>
        <v>0</v>
      </c>
      <c r="G780" s="155" t="b">
        <v>0</v>
      </c>
      <c r="H780" s="155" t="b">
        <v>0</v>
      </c>
      <c r="I780" s="156">
        <f t="shared" si="53"/>
        <v>0</v>
      </c>
      <c r="J780" s="154"/>
      <c r="K780" s="156">
        <f t="shared" si="54"/>
        <v>0</v>
      </c>
      <c r="L780" s="154"/>
      <c r="M780" s="155" t="b">
        <v>0</v>
      </c>
      <c r="N780" s="155" t="b">
        <v>0</v>
      </c>
      <c r="O780" s="85" t="str">
        <f t="shared" si="55"/>
        <v> </v>
      </c>
    </row>
    <row r="781" spans="1:15" ht="18">
      <c r="A781" s="295">
        <f t="shared" si="58"/>
        <v>0</v>
      </c>
      <c r="B781" s="120">
        <v>775</v>
      </c>
      <c r="C781" s="120" t="s">
        <v>922</v>
      </c>
      <c r="D781" s="120" t="s">
        <v>923</v>
      </c>
      <c r="E781" s="123">
        <f t="shared" si="56"/>
        <v>0</v>
      </c>
      <c r="F781" s="289">
        <f t="shared" si="57"/>
        <v>0</v>
      </c>
      <c r="G781" s="155" t="b">
        <v>0</v>
      </c>
      <c r="H781" s="155" t="b">
        <v>0</v>
      </c>
      <c r="I781" s="156">
        <f t="shared" si="53"/>
        <v>0</v>
      </c>
      <c r="J781" s="154"/>
      <c r="K781" s="156">
        <f t="shared" si="54"/>
        <v>0</v>
      </c>
      <c r="L781" s="154"/>
      <c r="M781" s="155" t="b">
        <v>0</v>
      </c>
      <c r="N781" s="155" t="b">
        <v>0</v>
      </c>
      <c r="O781" s="85" t="str">
        <f t="shared" si="55"/>
        <v> </v>
      </c>
    </row>
    <row r="782" spans="1:15" ht="18">
      <c r="A782" s="295">
        <f t="shared" si="58"/>
        <v>0</v>
      </c>
      <c r="B782" s="120">
        <v>776</v>
      </c>
      <c r="C782" s="120" t="s">
        <v>924</v>
      </c>
      <c r="D782" s="120" t="s">
        <v>925</v>
      </c>
      <c r="E782" s="123">
        <f t="shared" si="56"/>
        <v>0</v>
      </c>
      <c r="F782" s="289">
        <f t="shared" si="57"/>
        <v>0</v>
      </c>
      <c r="G782" s="155" t="b">
        <v>0</v>
      </c>
      <c r="H782" s="155" t="b">
        <v>0</v>
      </c>
      <c r="I782" s="156">
        <f t="shared" si="53"/>
        <v>0</v>
      </c>
      <c r="J782" s="154"/>
      <c r="K782" s="156">
        <f t="shared" si="54"/>
        <v>0</v>
      </c>
      <c r="L782" s="154"/>
      <c r="M782" s="155" t="b">
        <v>0</v>
      </c>
      <c r="N782" s="155" t="b">
        <v>0</v>
      </c>
      <c r="O782" s="85" t="str">
        <f t="shared" si="55"/>
        <v> </v>
      </c>
    </row>
    <row r="783" spans="1:15" ht="18">
      <c r="A783" s="295">
        <f t="shared" si="58"/>
        <v>0</v>
      </c>
      <c r="B783" s="120">
        <v>777</v>
      </c>
      <c r="C783" s="120" t="s">
        <v>926</v>
      </c>
      <c r="D783" s="120" t="s">
        <v>927</v>
      </c>
      <c r="E783" s="123">
        <f t="shared" si="56"/>
        <v>0</v>
      </c>
      <c r="F783" s="289">
        <f t="shared" si="57"/>
        <v>0</v>
      </c>
      <c r="G783" s="155" t="b">
        <v>0</v>
      </c>
      <c r="H783" s="155" t="b">
        <v>0</v>
      </c>
      <c r="I783" s="156">
        <f t="shared" si="53"/>
        <v>0</v>
      </c>
      <c r="J783" s="154"/>
      <c r="K783" s="156">
        <f t="shared" si="54"/>
        <v>0</v>
      </c>
      <c r="L783" s="154"/>
      <c r="M783" s="155" t="b">
        <v>0</v>
      </c>
      <c r="N783" s="155" t="b">
        <v>0</v>
      </c>
      <c r="O783" s="85" t="str">
        <f t="shared" si="55"/>
        <v> </v>
      </c>
    </row>
    <row r="784" spans="1:15" ht="18">
      <c r="A784" s="295">
        <f t="shared" si="58"/>
        <v>0</v>
      </c>
      <c r="B784" s="120">
        <v>778</v>
      </c>
      <c r="C784" s="120" t="s">
        <v>928</v>
      </c>
      <c r="D784" s="120" t="s">
        <v>929</v>
      </c>
      <c r="E784" s="123">
        <f t="shared" si="56"/>
        <v>0</v>
      </c>
      <c r="F784" s="289">
        <f t="shared" si="57"/>
        <v>0</v>
      </c>
      <c r="G784" s="154"/>
      <c r="H784" s="154"/>
      <c r="I784" s="155" t="b">
        <v>0</v>
      </c>
      <c r="J784" s="155" t="b">
        <v>0</v>
      </c>
      <c r="K784" s="155" t="b">
        <v>0</v>
      </c>
      <c r="L784" s="155" t="b">
        <v>0</v>
      </c>
      <c r="M784" s="155" t="b">
        <v>0</v>
      </c>
      <c r="N784" s="155" t="b">
        <v>0</v>
      </c>
      <c r="O784" s="85" t="str">
        <f t="shared" si="55"/>
        <v> </v>
      </c>
    </row>
    <row r="785" spans="1:15" ht="18">
      <c r="A785" s="295">
        <f t="shared" si="58"/>
        <v>0</v>
      </c>
      <c r="B785" s="120">
        <v>779</v>
      </c>
      <c r="C785" s="120" t="s">
        <v>930</v>
      </c>
      <c r="D785" s="120" t="s">
        <v>931</v>
      </c>
      <c r="E785" s="123">
        <f t="shared" si="56"/>
        <v>0</v>
      </c>
      <c r="F785" s="289">
        <f t="shared" si="57"/>
        <v>0</v>
      </c>
      <c r="G785" s="154"/>
      <c r="H785" s="154"/>
      <c r="I785" s="155" t="b">
        <v>0</v>
      </c>
      <c r="J785" s="155" t="b">
        <v>0</v>
      </c>
      <c r="K785" s="155" t="b">
        <v>0</v>
      </c>
      <c r="L785" s="155" t="b">
        <v>0</v>
      </c>
      <c r="M785" s="155" t="b">
        <v>0</v>
      </c>
      <c r="N785" s="155" t="b">
        <v>0</v>
      </c>
      <c r="O785" s="85" t="str">
        <f t="shared" si="55"/>
        <v> </v>
      </c>
    </row>
    <row r="786" spans="1:15" ht="18">
      <c r="A786" s="295">
        <f t="shared" si="58"/>
        <v>0</v>
      </c>
      <c r="B786" s="120">
        <v>780</v>
      </c>
      <c r="C786" s="120" t="s">
        <v>932</v>
      </c>
      <c r="D786" s="120" t="s">
        <v>933</v>
      </c>
      <c r="E786" s="123">
        <f t="shared" si="56"/>
        <v>0</v>
      </c>
      <c r="F786" s="289">
        <f t="shared" si="57"/>
        <v>0</v>
      </c>
      <c r="G786" s="154"/>
      <c r="H786" s="154"/>
      <c r="I786" s="155" t="b">
        <v>0</v>
      </c>
      <c r="J786" s="155" t="b">
        <v>0</v>
      </c>
      <c r="K786" s="155" t="b">
        <v>0</v>
      </c>
      <c r="L786" s="155" t="b">
        <v>0</v>
      </c>
      <c r="M786" s="155" t="b">
        <v>0</v>
      </c>
      <c r="N786" s="155" t="b">
        <v>0</v>
      </c>
      <c r="O786" s="85" t="str">
        <f t="shared" si="55"/>
        <v> </v>
      </c>
    </row>
    <row r="787" spans="1:15" ht="18">
      <c r="A787" s="295">
        <f t="shared" si="58"/>
        <v>0</v>
      </c>
      <c r="B787" s="120">
        <v>781</v>
      </c>
      <c r="C787" s="120" t="s">
        <v>934</v>
      </c>
      <c r="D787" s="120" t="s">
        <v>935</v>
      </c>
      <c r="E787" s="123">
        <f t="shared" si="56"/>
        <v>0</v>
      </c>
      <c r="F787" s="289">
        <f t="shared" si="57"/>
        <v>0</v>
      </c>
      <c r="G787" s="154"/>
      <c r="H787" s="154"/>
      <c r="I787" s="155" t="b">
        <v>0</v>
      </c>
      <c r="J787" s="155" t="b">
        <v>0</v>
      </c>
      <c r="K787" s="155" t="b">
        <v>0</v>
      </c>
      <c r="L787" s="155" t="b">
        <v>0</v>
      </c>
      <c r="M787" s="155" t="b">
        <v>0</v>
      </c>
      <c r="N787" s="155" t="b">
        <v>0</v>
      </c>
      <c r="O787" s="85" t="str">
        <f t="shared" si="55"/>
        <v> </v>
      </c>
    </row>
    <row r="788" spans="1:15" ht="18">
      <c r="A788" s="295">
        <f t="shared" si="58"/>
        <v>0</v>
      </c>
      <c r="B788" s="120">
        <v>782</v>
      </c>
      <c r="C788" s="120" t="s">
        <v>936</v>
      </c>
      <c r="D788" s="120" t="s">
        <v>937</v>
      </c>
      <c r="E788" s="123">
        <f t="shared" si="56"/>
        <v>0</v>
      </c>
      <c r="F788" s="289">
        <f t="shared" si="57"/>
        <v>0</v>
      </c>
      <c r="G788" s="154"/>
      <c r="H788" s="154"/>
      <c r="I788" s="155" t="b">
        <v>0</v>
      </c>
      <c r="J788" s="155" t="b">
        <v>0</v>
      </c>
      <c r="K788" s="155" t="b">
        <v>0</v>
      </c>
      <c r="L788" s="155" t="b">
        <v>0</v>
      </c>
      <c r="M788" s="155" t="b">
        <v>0</v>
      </c>
      <c r="N788" s="155" t="b">
        <v>0</v>
      </c>
      <c r="O788" s="85" t="str">
        <f t="shared" si="55"/>
        <v> </v>
      </c>
    </row>
    <row r="789" spans="1:15" ht="18">
      <c r="A789" s="295">
        <f t="shared" si="58"/>
        <v>0</v>
      </c>
      <c r="B789" s="120">
        <v>783</v>
      </c>
      <c r="C789" s="120" t="s">
        <v>938</v>
      </c>
      <c r="D789" s="120" t="s">
        <v>939</v>
      </c>
      <c r="E789" s="123">
        <f t="shared" si="56"/>
        <v>0</v>
      </c>
      <c r="F789" s="289">
        <f t="shared" si="57"/>
        <v>0</v>
      </c>
      <c r="G789" s="154"/>
      <c r="H789" s="154"/>
      <c r="I789" s="155" t="b">
        <v>0</v>
      </c>
      <c r="J789" s="155" t="b">
        <v>0</v>
      </c>
      <c r="K789" s="155" t="b">
        <v>0</v>
      </c>
      <c r="L789" s="155" t="b">
        <v>0</v>
      </c>
      <c r="M789" s="155" t="b">
        <v>0</v>
      </c>
      <c r="N789" s="155" t="b">
        <v>0</v>
      </c>
      <c r="O789" s="85" t="str">
        <f t="shared" si="55"/>
        <v> </v>
      </c>
    </row>
    <row r="790" spans="1:15" ht="18">
      <c r="A790" s="295">
        <f t="shared" si="58"/>
        <v>0</v>
      </c>
      <c r="B790" s="120">
        <v>784</v>
      </c>
      <c r="C790" s="120" t="s">
        <v>940</v>
      </c>
      <c r="D790" s="120" t="s">
        <v>941</v>
      </c>
      <c r="E790" s="123">
        <f t="shared" si="56"/>
        <v>0</v>
      </c>
      <c r="F790" s="289">
        <f t="shared" si="57"/>
        <v>0</v>
      </c>
      <c r="G790" s="154"/>
      <c r="H790" s="154"/>
      <c r="I790" s="155" t="b">
        <v>0</v>
      </c>
      <c r="J790" s="155" t="b">
        <v>0</v>
      </c>
      <c r="K790" s="155" t="b">
        <v>0</v>
      </c>
      <c r="L790" s="155" t="b">
        <v>0</v>
      </c>
      <c r="M790" s="155" t="b">
        <v>0</v>
      </c>
      <c r="N790" s="155" t="b">
        <v>0</v>
      </c>
      <c r="O790" s="85" t="str">
        <f t="shared" si="55"/>
        <v> </v>
      </c>
    </row>
    <row r="791" spans="1:15" ht="18">
      <c r="A791" s="295">
        <f t="shared" si="58"/>
        <v>0</v>
      </c>
      <c r="B791" s="120">
        <v>785</v>
      </c>
      <c r="C791" s="120" t="s">
        <v>942</v>
      </c>
      <c r="D791" s="120" t="s">
        <v>943</v>
      </c>
      <c r="E791" s="123">
        <f t="shared" si="56"/>
        <v>0</v>
      </c>
      <c r="F791" s="289">
        <f t="shared" si="57"/>
        <v>0</v>
      </c>
      <c r="G791" s="154"/>
      <c r="H791" s="154"/>
      <c r="I791" s="155" t="b">
        <v>0</v>
      </c>
      <c r="J791" s="155" t="b">
        <v>0</v>
      </c>
      <c r="K791" s="155" t="b">
        <v>0</v>
      </c>
      <c r="L791" s="155" t="b">
        <v>0</v>
      </c>
      <c r="M791" s="155" t="b">
        <v>0</v>
      </c>
      <c r="N791" s="155" t="b">
        <v>0</v>
      </c>
      <c r="O791" s="85" t="str">
        <f t="shared" si="55"/>
        <v> </v>
      </c>
    </row>
    <row r="792" spans="1:15" ht="18">
      <c r="A792" s="295">
        <f t="shared" si="58"/>
        <v>0</v>
      </c>
      <c r="B792" s="120">
        <v>786</v>
      </c>
      <c r="C792" s="120" t="s">
        <v>944</v>
      </c>
      <c r="D792" s="120" t="s">
        <v>945</v>
      </c>
      <c r="E792" s="123">
        <f t="shared" si="56"/>
        <v>0</v>
      </c>
      <c r="F792" s="289">
        <f t="shared" si="57"/>
        <v>0</v>
      </c>
      <c r="G792" s="154"/>
      <c r="H792" s="154"/>
      <c r="I792" s="155" t="b">
        <v>0</v>
      </c>
      <c r="J792" s="155" t="b">
        <v>0</v>
      </c>
      <c r="K792" s="155" t="b">
        <v>0</v>
      </c>
      <c r="L792" s="155" t="b">
        <v>0</v>
      </c>
      <c r="M792" s="155" t="b">
        <v>0</v>
      </c>
      <c r="N792" s="155" t="b">
        <v>0</v>
      </c>
      <c r="O792" s="85" t="str">
        <f t="shared" si="55"/>
        <v> </v>
      </c>
    </row>
    <row r="793" spans="1:15" ht="18">
      <c r="A793" s="295">
        <f t="shared" si="58"/>
        <v>0</v>
      </c>
      <c r="B793" s="120">
        <v>787</v>
      </c>
      <c r="C793" s="120" t="s">
        <v>946</v>
      </c>
      <c r="D793" s="120" t="s">
        <v>947</v>
      </c>
      <c r="E793" s="123">
        <f t="shared" si="56"/>
        <v>0</v>
      </c>
      <c r="F793" s="289">
        <f t="shared" si="57"/>
        <v>0</v>
      </c>
      <c r="G793" s="154"/>
      <c r="H793" s="154"/>
      <c r="I793" s="155" t="b">
        <v>0</v>
      </c>
      <c r="J793" s="155" t="b">
        <v>0</v>
      </c>
      <c r="K793" s="155" t="b">
        <v>0</v>
      </c>
      <c r="L793" s="155" t="b">
        <v>0</v>
      </c>
      <c r="M793" s="155" t="b">
        <v>0</v>
      </c>
      <c r="N793" s="155" t="b">
        <v>0</v>
      </c>
      <c r="O793" s="85" t="str">
        <f t="shared" si="55"/>
        <v> </v>
      </c>
    </row>
    <row r="794" spans="1:15" ht="18">
      <c r="A794" s="295">
        <f t="shared" si="58"/>
        <v>0</v>
      </c>
      <c r="B794" s="120">
        <v>788</v>
      </c>
      <c r="C794" s="120" t="s">
        <v>902</v>
      </c>
      <c r="D794" s="120" t="s">
        <v>948</v>
      </c>
      <c r="E794" s="123">
        <f t="shared" si="56"/>
        <v>0</v>
      </c>
      <c r="F794" s="289">
        <f t="shared" si="57"/>
        <v>0</v>
      </c>
      <c r="G794" s="154"/>
      <c r="H794" s="154"/>
      <c r="I794" s="155" t="b">
        <v>0</v>
      </c>
      <c r="J794" s="155" t="b">
        <v>0</v>
      </c>
      <c r="K794" s="155" t="b">
        <v>0</v>
      </c>
      <c r="L794" s="155" t="b">
        <v>0</v>
      </c>
      <c r="M794" s="155" t="b">
        <v>0</v>
      </c>
      <c r="N794" s="155" t="b">
        <v>0</v>
      </c>
      <c r="O794" s="85" t="str">
        <f t="shared" si="55"/>
        <v> </v>
      </c>
    </row>
    <row r="795" spans="1:15" ht="18">
      <c r="A795" s="295">
        <f t="shared" si="58"/>
        <v>0</v>
      </c>
      <c r="B795" s="120">
        <v>789</v>
      </c>
      <c r="C795" s="120" t="s">
        <v>949</v>
      </c>
      <c r="D795" s="120" t="s">
        <v>950</v>
      </c>
      <c r="E795" s="123">
        <f t="shared" si="56"/>
        <v>0</v>
      </c>
      <c r="F795" s="289">
        <f t="shared" si="57"/>
        <v>0</v>
      </c>
      <c r="G795" s="154"/>
      <c r="H795" s="154"/>
      <c r="I795" s="155" t="b">
        <v>0</v>
      </c>
      <c r="J795" s="155" t="b">
        <v>0</v>
      </c>
      <c r="K795" s="155" t="b">
        <v>0</v>
      </c>
      <c r="L795" s="155" t="b">
        <v>0</v>
      </c>
      <c r="M795" s="155" t="b">
        <v>0</v>
      </c>
      <c r="N795" s="155" t="b">
        <v>0</v>
      </c>
      <c r="O795" s="85" t="str">
        <f t="shared" si="55"/>
        <v> </v>
      </c>
    </row>
    <row r="796" spans="1:15" ht="18">
      <c r="A796" s="295">
        <f t="shared" si="58"/>
        <v>0</v>
      </c>
      <c r="B796" s="120">
        <v>790</v>
      </c>
      <c r="C796" s="120" t="s">
        <v>951</v>
      </c>
      <c r="D796" s="120" t="s">
        <v>952</v>
      </c>
      <c r="E796" s="123">
        <f t="shared" si="56"/>
        <v>0</v>
      </c>
      <c r="F796" s="289">
        <f t="shared" si="57"/>
        <v>0</v>
      </c>
      <c r="G796" s="154"/>
      <c r="H796" s="154"/>
      <c r="I796" s="155" t="b">
        <v>0</v>
      </c>
      <c r="J796" s="155" t="b">
        <v>0</v>
      </c>
      <c r="K796" s="155" t="b">
        <v>0</v>
      </c>
      <c r="L796" s="155" t="b">
        <v>0</v>
      </c>
      <c r="M796" s="155" t="b">
        <v>0</v>
      </c>
      <c r="N796" s="155" t="b">
        <v>0</v>
      </c>
      <c r="O796" s="85" t="str">
        <f t="shared" si="55"/>
        <v> </v>
      </c>
    </row>
    <row r="797" spans="1:15" ht="18">
      <c r="A797" s="295">
        <f t="shared" si="58"/>
        <v>0</v>
      </c>
      <c r="B797" s="120">
        <v>791</v>
      </c>
      <c r="C797" s="120" t="s">
        <v>953</v>
      </c>
      <c r="D797" s="120" t="s">
        <v>954</v>
      </c>
      <c r="E797" s="123">
        <f t="shared" si="56"/>
        <v>0</v>
      </c>
      <c r="F797" s="289">
        <f t="shared" si="57"/>
        <v>0</v>
      </c>
      <c r="G797" s="154"/>
      <c r="H797" s="154"/>
      <c r="I797" s="155" t="b">
        <v>0</v>
      </c>
      <c r="J797" s="155" t="b">
        <v>0</v>
      </c>
      <c r="K797" s="155" t="b">
        <v>0</v>
      </c>
      <c r="L797" s="155" t="b">
        <v>0</v>
      </c>
      <c r="M797" s="155" t="b">
        <v>0</v>
      </c>
      <c r="N797" s="155" t="b">
        <v>0</v>
      </c>
      <c r="O797" s="85" t="str">
        <f t="shared" si="55"/>
        <v> </v>
      </c>
    </row>
    <row r="798" spans="1:15" ht="18">
      <c r="A798" s="295">
        <f t="shared" si="58"/>
        <v>0</v>
      </c>
      <c r="B798" s="120">
        <v>792</v>
      </c>
      <c r="C798" s="120" t="s">
        <v>955</v>
      </c>
      <c r="D798" s="120" t="s">
        <v>956</v>
      </c>
      <c r="E798" s="123">
        <f t="shared" si="56"/>
        <v>0</v>
      </c>
      <c r="F798" s="289">
        <f t="shared" si="57"/>
        <v>0</v>
      </c>
      <c r="G798" s="154"/>
      <c r="H798" s="154"/>
      <c r="I798" s="155" t="b">
        <v>0</v>
      </c>
      <c r="J798" s="155" t="b">
        <v>0</v>
      </c>
      <c r="K798" s="155" t="b">
        <v>0</v>
      </c>
      <c r="L798" s="155" t="b">
        <v>0</v>
      </c>
      <c r="M798" s="155" t="b">
        <v>0</v>
      </c>
      <c r="N798" s="155" t="b">
        <v>0</v>
      </c>
      <c r="O798" s="85" t="str">
        <f t="shared" si="55"/>
        <v> </v>
      </c>
    </row>
    <row r="799" spans="1:15" ht="18">
      <c r="A799" s="295">
        <f t="shared" si="58"/>
        <v>0</v>
      </c>
      <c r="B799" s="120">
        <v>793</v>
      </c>
      <c r="C799" s="120" t="s">
        <v>957</v>
      </c>
      <c r="D799" s="120" t="s">
        <v>958</v>
      </c>
      <c r="E799" s="123">
        <f t="shared" si="56"/>
        <v>0</v>
      </c>
      <c r="F799" s="289">
        <f t="shared" si="57"/>
        <v>0</v>
      </c>
      <c r="G799" s="154"/>
      <c r="H799" s="154"/>
      <c r="I799" s="155" t="b">
        <v>0</v>
      </c>
      <c r="J799" s="155" t="b">
        <v>0</v>
      </c>
      <c r="K799" s="155" t="b">
        <v>0</v>
      </c>
      <c r="L799" s="155" t="b">
        <v>0</v>
      </c>
      <c r="M799" s="155" t="b">
        <v>0</v>
      </c>
      <c r="N799" s="155" t="b">
        <v>0</v>
      </c>
      <c r="O799" s="85" t="str">
        <f t="shared" si="55"/>
        <v> </v>
      </c>
    </row>
    <row r="800" spans="1:15" ht="18">
      <c r="A800" s="295">
        <f t="shared" si="58"/>
        <v>0</v>
      </c>
      <c r="B800" s="120">
        <v>794</v>
      </c>
      <c r="C800" s="120" t="s">
        <v>959</v>
      </c>
      <c r="D800" s="120" t="s">
        <v>960</v>
      </c>
      <c r="E800" s="123">
        <f t="shared" si="56"/>
        <v>0</v>
      </c>
      <c r="F800" s="289">
        <f t="shared" si="57"/>
        <v>0</v>
      </c>
      <c r="G800" s="154"/>
      <c r="H800" s="154"/>
      <c r="I800" s="155" t="b">
        <v>0</v>
      </c>
      <c r="J800" s="155" t="b">
        <v>0</v>
      </c>
      <c r="K800" s="155" t="b">
        <v>0</v>
      </c>
      <c r="L800" s="155" t="b">
        <v>0</v>
      </c>
      <c r="M800" s="155" t="b">
        <v>0</v>
      </c>
      <c r="N800" s="155" t="b">
        <v>0</v>
      </c>
      <c r="O800" s="85" t="str">
        <f t="shared" si="55"/>
        <v> </v>
      </c>
    </row>
    <row r="801" spans="1:15" ht="18">
      <c r="A801" s="295">
        <f t="shared" si="58"/>
        <v>0</v>
      </c>
      <c r="B801" s="120">
        <v>795</v>
      </c>
      <c r="C801" s="120" t="s">
        <v>961</v>
      </c>
      <c r="D801" s="120" t="s">
        <v>962</v>
      </c>
      <c r="E801" s="123">
        <f t="shared" si="56"/>
        <v>0</v>
      </c>
      <c r="F801" s="289">
        <f t="shared" si="57"/>
        <v>0</v>
      </c>
      <c r="G801" s="154"/>
      <c r="H801" s="154"/>
      <c r="I801" s="155" t="b">
        <v>0</v>
      </c>
      <c r="J801" s="155" t="b">
        <v>0</v>
      </c>
      <c r="K801" s="155" t="b">
        <v>0</v>
      </c>
      <c r="L801" s="155" t="b">
        <v>0</v>
      </c>
      <c r="M801" s="155" t="b">
        <v>0</v>
      </c>
      <c r="N801" s="155" t="b">
        <v>0</v>
      </c>
      <c r="O801" s="85" t="str">
        <f t="shared" si="55"/>
        <v> </v>
      </c>
    </row>
    <row r="802" spans="1:15" ht="18">
      <c r="A802" s="295">
        <f t="shared" si="58"/>
        <v>0</v>
      </c>
      <c r="B802" s="120">
        <v>796</v>
      </c>
      <c r="C802" s="120" t="s">
        <v>963</v>
      </c>
      <c r="D802" s="120" t="s">
        <v>964</v>
      </c>
      <c r="E802" s="123">
        <f t="shared" si="56"/>
        <v>0</v>
      </c>
      <c r="F802" s="289">
        <f t="shared" si="57"/>
        <v>0</v>
      </c>
      <c r="G802" s="154"/>
      <c r="H802" s="154"/>
      <c r="I802" s="155" t="b">
        <v>0</v>
      </c>
      <c r="J802" s="155" t="b">
        <v>0</v>
      </c>
      <c r="K802" s="155" t="b">
        <v>0</v>
      </c>
      <c r="L802" s="155" t="b">
        <v>0</v>
      </c>
      <c r="M802" s="155" t="b">
        <v>0</v>
      </c>
      <c r="N802" s="155" t="b">
        <v>0</v>
      </c>
      <c r="O802" s="85" t="str">
        <f t="shared" si="55"/>
        <v> </v>
      </c>
    </row>
    <row r="803" spans="1:15" ht="18">
      <c r="A803" s="295">
        <f t="shared" si="58"/>
        <v>0</v>
      </c>
      <c r="B803" s="120">
        <v>797</v>
      </c>
      <c r="C803" s="120" t="s">
        <v>965</v>
      </c>
      <c r="D803" s="120" t="s">
        <v>966</v>
      </c>
      <c r="E803" s="123">
        <f t="shared" si="56"/>
        <v>0</v>
      </c>
      <c r="F803" s="289">
        <f t="shared" si="57"/>
        <v>0</v>
      </c>
      <c r="G803" s="154"/>
      <c r="H803" s="154"/>
      <c r="I803" s="155" t="b">
        <v>0</v>
      </c>
      <c r="J803" s="155" t="b">
        <v>0</v>
      </c>
      <c r="K803" s="155" t="b">
        <v>0</v>
      </c>
      <c r="L803" s="155" t="b">
        <v>0</v>
      </c>
      <c r="M803" s="155" t="b">
        <v>0</v>
      </c>
      <c r="N803" s="155" t="b">
        <v>0</v>
      </c>
      <c r="O803" s="85" t="str">
        <f t="shared" si="55"/>
        <v> </v>
      </c>
    </row>
    <row r="804" spans="1:15" ht="18">
      <c r="A804" s="295">
        <f t="shared" si="58"/>
        <v>0</v>
      </c>
      <c r="B804" s="120">
        <v>798</v>
      </c>
      <c r="C804" s="120" t="s">
        <v>967</v>
      </c>
      <c r="D804" s="120" t="s">
        <v>968</v>
      </c>
      <c r="E804" s="123">
        <f t="shared" si="56"/>
        <v>0</v>
      </c>
      <c r="F804" s="289">
        <f t="shared" si="57"/>
        <v>0</v>
      </c>
      <c r="G804" s="154"/>
      <c r="H804" s="154"/>
      <c r="I804" s="155" t="b">
        <v>0</v>
      </c>
      <c r="J804" s="155" t="b">
        <v>0</v>
      </c>
      <c r="K804" s="155" t="b">
        <v>0</v>
      </c>
      <c r="L804" s="155" t="b">
        <v>0</v>
      </c>
      <c r="M804" s="155" t="b">
        <v>0</v>
      </c>
      <c r="N804" s="155" t="b">
        <v>0</v>
      </c>
      <c r="O804" s="85" t="str">
        <f t="shared" si="55"/>
        <v> </v>
      </c>
    </row>
    <row r="805" spans="1:15" ht="18">
      <c r="A805" s="295">
        <f t="shared" si="58"/>
        <v>0</v>
      </c>
      <c r="B805" s="120">
        <v>799</v>
      </c>
      <c r="C805" s="120" t="s">
        <v>969</v>
      </c>
      <c r="D805" s="120" t="s">
        <v>970</v>
      </c>
      <c r="E805" s="123">
        <f t="shared" si="56"/>
        <v>0</v>
      </c>
      <c r="F805" s="289">
        <f t="shared" si="57"/>
        <v>0</v>
      </c>
      <c r="G805" s="154"/>
      <c r="H805" s="154"/>
      <c r="I805" s="155" t="b">
        <v>0</v>
      </c>
      <c r="J805" s="155" t="b">
        <v>0</v>
      </c>
      <c r="K805" s="155" t="b">
        <v>0</v>
      </c>
      <c r="L805" s="155" t="b">
        <v>0</v>
      </c>
      <c r="M805" s="155" t="b">
        <v>0</v>
      </c>
      <c r="N805" s="155" t="b">
        <v>0</v>
      </c>
      <c r="O805" s="85" t="str">
        <f t="shared" si="55"/>
        <v> </v>
      </c>
    </row>
    <row r="806" spans="1:15" ht="18">
      <c r="A806" s="295">
        <f t="shared" si="58"/>
        <v>0</v>
      </c>
      <c r="B806" s="120">
        <v>800</v>
      </c>
      <c r="C806" s="120" t="s">
        <v>971</v>
      </c>
      <c r="D806" s="120" t="s">
        <v>972</v>
      </c>
      <c r="E806" s="123">
        <f t="shared" si="56"/>
        <v>0</v>
      </c>
      <c r="F806" s="289">
        <f t="shared" si="57"/>
        <v>0</v>
      </c>
      <c r="G806" s="154"/>
      <c r="H806" s="154"/>
      <c r="I806" s="155" t="b">
        <v>0</v>
      </c>
      <c r="J806" s="155" t="b">
        <v>0</v>
      </c>
      <c r="K806" s="155" t="b">
        <v>0</v>
      </c>
      <c r="L806" s="155" t="b">
        <v>0</v>
      </c>
      <c r="M806" s="155" t="b">
        <v>0</v>
      </c>
      <c r="N806" s="155" t="b">
        <v>0</v>
      </c>
      <c r="O806" s="85" t="str">
        <f t="shared" si="55"/>
        <v> </v>
      </c>
    </row>
    <row r="807" spans="1:15" ht="18">
      <c r="A807" s="295">
        <f t="shared" si="58"/>
        <v>0</v>
      </c>
      <c r="B807" s="120">
        <v>801</v>
      </c>
      <c r="C807" s="120" t="s">
        <v>973</v>
      </c>
      <c r="D807" s="120" t="s">
        <v>974</v>
      </c>
      <c r="E807" s="123">
        <f t="shared" si="56"/>
        <v>0</v>
      </c>
      <c r="F807" s="289">
        <f t="shared" si="57"/>
        <v>0</v>
      </c>
      <c r="G807" s="154"/>
      <c r="H807" s="154"/>
      <c r="I807" s="155" t="b">
        <v>0</v>
      </c>
      <c r="J807" s="155" t="b">
        <v>0</v>
      </c>
      <c r="K807" s="155" t="b">
        <v>0</v>
      </c>
      <c r="L807" s="155" t="b">
        <v>0</v>
      </c>
      <c r="M807" s="155" t="b">
        <v>0</v>
      </c>
      <c r="N807" s="155" t="b">
        <v>0</v>
      </c>
      <c r="O807" s="85" t="str">
        <f t="shared" si="55"/>
        <v> </v>
      </c>
    </row>
    <row r="808" spans="1:15" ht="18">
      <c r="A808" s="295">
        <f t="shared" si="58"/>
        <v>0</v>
      </c>
      <c r="B808" s="120">
        <v>802</v>
      </c>
      <c r="C808" s="120" t="s">
        <v>975</v>
      </c>
      <c r="D808" s="120" t="s">
        <v>976</v>
      </c>
      <c r="E808" s="123">
        <f t="shared" si="56"/>
        <v>0</v>
      </c>
      <c r="F808" s="289">
        <f t="shared" si="57"/>
        <v>0</v>
      </c>
      <c r="G808" s="154"/>
      <c r="H808" s="154"/>
      <c r="I808" s="155" t="b">
        <v>0</v>
      </c>
      <c r="J808" s="155" t="b">
        <v>0</v>
      </c>
      <c r="K808" s="155" t="b">
        <v>0</v>
      </c>
      <c r="L808" s="155" t="b">
        <v>0</v>
      </c>
      <c r="M808" s="155" t="b">
        <v>0</v>
      </c>
      <c r="N808" s="155" t="b">
        <v>0</v>
      </c>
      <c r="O808" s="85" t="str">
        <f t="shared" si="55"/>
        <v> </v>
      </c>
    </row>
    <row r="809" spans="1:15" ht="18">
      <c r="A809" s="295">
        <f t="shared" si="58"/>
        <v>0</v>
      </c>
      <c r="B809" s="120">
        <v>803</v>
      </c>
      <c r="C809" s="120" t="s">
        <v>977</v>
      </c>
      <c r="D809" s="120" t="s">
        <v>978</v>
      </c>
      <c r="E809" s="123">
        <f t="shared" si="56"/>
        <v>0</v>
      </c>
      <c r="F809" s="289">
        <f t="shared" si="57"/>
        <v>0</v>
      </c>
      <c r="G809" s="154"/>
      <c r="H809" s="154"/>
      <c r="I809" s="155" t="b">
        <v>0</v>
      </c>
      <c r="J809" s="155" t="b">
        <v>0</v>
      </c>
      <c r="K809" s="155" t="b">
        <v>0</v>
      </c>
      <c r="L809" s="155" t="b">
        <v>0</v>
      </c>
      <c r="M809" s="155" t="b">
        <v>0</v>
      </c>
      <c r="N809" s="155" t="b">
        <v>0</v>
      </c>
      <c r="O809" s="85" t="str">
        <f t="shared" si="55"/>
        <v> </v>
      </c>
    </row>
    <row r="810" spans="1:15" ht="18">
      <c r="A810" s="295">
        <f t="shared" si="58"/>
        <v>0</v>
      </c>
      <c r="B810" s="120">
        <v>804</v>
      </c>
      <c r="C810" s="120" t="s">
        <v>979</v>
      </c>
      <c r="D810" s="120" t="s">
        <v>980</v>
      </c>
      <c r="E810" s="123">
        <f t="shared" si="56"/>
        <v>0</v>
      </c>
      <c r="F810" s="289">
        <f t="shared" si="57"/>
        <v>0</v>
      </c>
      <c r="G810" s="154"/>
      <c r="H810" s="154"/>
      <c r="I810" s="155" t="b">
        <v>0</v>
      </c>
      <c r="J810" s="155" t="b">
        <v>0</v>
      </c>
      <c r="K810" s="155" t="b">
        <v>0</v>
      </c>
      <c r="L810" s="155" t="b">
        <v>0</v>
      </c>
      <c r="M810" s="155" t="b">
        <v>0</v>
      </c>
      <c r="N810" s="155" t="b">
        <v>0</v>
      </c>
      <c r="O810" s="85" t="str">
        <f t="shared" si="55"/>
        <v> </v>
      </c>
    </row>
    <row r="811" spans="1:15" ht="18">
      <c r="A811" s="295">
        <f t="shared" si="58"/>
        <v>0</v>
      </c>
      <c r="B811" s="120">
        <v>805</v>
      </c>
      <c r="C811" s="120" t="s">
        <v>981</v>
      </c>
      <c r="D811" s="120" t="s">
        <v>982</v>
      </c>
      <c r="E811" s="123">
        <f t="shared" si="56"/>
        <v>0</v>
      </c>
      <c r="F811" s="289">
        <f t="shared" si="57"/>
        <v>0</v>
      </c>
      <c r="G811" s="154"/>
      <c r="H811" s="154"/>
      <c r="I811" s="155" t="b">
        <v>0</v>
      </c>
      <c r="J811" s="155" t="b">
        <v>0</v>
      </c>
      <c r="K811" s="155" t="b">
        <v>0</v>
      </c>
      <c r="L811" s="155" t="b">
        <v>0</v>
      </c>
      <c r="M811" s="155" t="b">
        <v>0</v>
      </c>
      <c r="N811" s="155" t="b">
        <v>0</v>
      </c>
      <c r="O811" s="85" t="str">
        <f t="shared" si="55"/>
        <v> </v>
      </c>
    </row>
    <row r="812" spans="1:15" ht="18">
      <c r="A812" s="295">
        <f t="shared" si="58"/>
        <v>0</v>
      </c>
      <c r="B812" s="120">
        <v>806</v>
      </c>
      <c r="C812" s="120" t="s">
        <v>983</v>
      </c>
      <c r="D812" s="120" t="s">
        <v>984</v>
      </c>
      <c r="E812" s="123">
        <f t="shared" si="56"/>
        <v>0</v>
      </c>
      <c r="F812" s="289">
        <f t="shared" si="57"/>
        <v>0</v>
      </c>
      <c r="G812" s="154"/>
      <c r="H812" s="154"/>
      <c r="I812" s="155" t="b">
        <v>0</v>
      </c>
      <c r="J812" s="155" t="b">
        <v>0</v>
      </c>
      <c r="K812" s="155" t="b">
        <v>0</v>
      </c>
      <c r="L812" s="155" t="b">
        <v>0</v>
      </c>
      <c r="M812" s="155" t="b">
        <v>0</v>
      </c>
      <c r="N812" s="155" t="b">
        <v>0</v>
      </c>
      <c r="O812" s="85" t="str">
        <f t="shared" si="55"/>
        <v> </v>
      </c>
    </row>
    <row r="813" spans="1:15" ht="18">
      <c r="A813" s="295">
        <f t="shared" si="58"/>
        <v>0</v>
      </c>
      <c r="B813" s="120">
        <v>807</v>
      </c>
      <c r="C813" s="120" t="s">
        <v>985</v>
      </c>
      <c r="D813" s="120" t="s">
        <v>986</v>
      </c>
      <c r="E813" s="123">
        <f t="shared" si="56"/>
        <v>0</v>
      </c>
      <c r="F813" s="289">
        <f t="shared" si="57"/>
        <v>0</v>
      </c>
      <c r="G813" s="154"/>
      <c r="H813" s="154"/>
      <c r="I813" s="155" t="b">
        <v>0</v>
      </c>
      <c r="J813" s="155" t="b">
        <v>0</v>
      </c>
      <c r="K813" s="155" t="b">
        <v>0</v>
      </c>
      <c r="L813" s="155" t="b">
        <v>0</v>
      </c>
      <c r="M813" s="155" t="b">
        <v>0</v>
      </c>
      <c r="N813" s="155" t="b">
        <v>0</v>
      </c>
      <c r="O813" s="85" t="str">
        <f t="shared" si="55"/>
        <v> </v>
      </c>
    </row>
    <row r="814" spans="1:15" ht="18">
      <c r="A814" s="295">
        <f t="shared" si="58"/>
        <v>0</v>
      </c>
      <c r="B814" s="120">
        <v>808</v>
      </c>
      <c r="C814" s="120" t="s">
        <v>987</v>
      </c>
      <c r="D814" s="120" t="s">
        <v>988</v>
      </c>
      <c r="E814" s="123">
        <f t="shared" si="56"/>
        <v>0</v>
      </c>
      <c r="F814" s="289">
        <f t="shared" si="57"/>
        <v>0</v>
      </c>
      <c r="G814" s="154"/>
      <c r="H814" s="154"/>
      <c r="I814" s="155" t="b">
        <v>0</v>
      </c>
      <c r="J814" s="155" t="b">
        <v>0</v>
      </c>
      <c r="K814" s="155" t="b">
        <v>0</v>
      </c>
      <c r="L814" s="155" t="b">
        <v>0</v>
      </c>
      <c r="M814" s="155" t="b">
        <v>0</v>
      </c>
      <c r="N814" s="155" t="b">
        <v>0</v>
      </c>
      <c r="O814" s="85" t="str">
        <f t="shared" si="55"/>
        <v> </v>
      </c>
    </row>
    <row r="815" spans="1:15" ht="18">
      <c r="A815" s="295">
        <f t="shared" si="58"/>
        <v>0</v>
      </c>
      <c r="B815" s="120">
        <v>809</v>
      </c>
      <c r="C815" s="120" t="s">
        <v>989</v>
      </c>
      <c r="D815" s="120" t="s">
        <v>990</v>
      </c>
      <c r="E815" s="123">
        <f t="shared" si="56"/>
        <v>0</v>
      </c>
      <c r="F815" s="289">
        <f t="shared" si="57"/>
        <v>0</v>
      </c>
      <c r="G815" s="154"/>
      <c r="H815" s="154"/>
      <c r="I815" s="155" t="b">
        <v>0</v>
      </c>
      <c r="J815" s="155" t="b">
        <v>0</v>
      </c>
      <c r="K815" s="155" t="b">
        <v>0</v>
      </c>
      <c r="L815" s="155" t="b">
        <v>0</v>
      </c>
      <c r="M815" s="155" t="b">
        <v>0</v>
      </c>
      <c r="N815" s="155" t="b">
        <v>0</v>
      </c>
      <c r="O815" s="85" t="str">
        <f t="shared" si="55"/>
        <v> </v>
      </c>
    </row>
    <row r="816" spans="1:15" ht="18">
      <c r="A816" s="295">
        <f t="shared" si="58"/>
        <v>0</v>
      </c>
      <c r="B816" s="120">
        <v>810</v>
      </c>
      <c r="C816" s="120" t="s">
        <v>991</v>
      </c>
      <c r="D816" s="120" t="s">
        <v>992</v>
      </c>
      <c r="E816" s="123">
        <f t="shared" si="56"/>
        <v>0</v>
      </c>
      <c r="F816" s="289">
        <f t="shared" si="57"/>
        <v>0</v>
      </c>
      <c r="G816" s="154"/>
      <c r="H816" s="154"/>
      <c r="I816" s="155" t="b">
        <v>0</v>
      </c>
      <c r="J816" s="155" t="b">
        <v>0</v>
      </c>
      <c r="K816" s="155" t="b">
        <v>0</v>
      </c>
      <c r="L816" s="155" t="b">
        <v>0</v>
      </c>
      <c r="M816" s="155" t="b">
        <v>0</v>
      </c>
      <c r="N816" s="155" t="b">
        <v>0</v>
      </c>
      <c r="O816" s="85" t="str">
        <f t="shared" si="55"/>
        <v> </v>
      </c>
    </row>
    <row r="817" spans="1:15" ht="18">
      <c r="A817" s="295">
        <f t="shared" si="58"/>
        <v>0</v>
      </c>
      <c r="B817" s="120">
        <v>811</v>
      </c>
      <c r="C817" s="120" t="s">
        <v>993</v>
      </c>
      <c r="D817" s="120" t="s">
        <v>994</v>
      </c>
      <c r="E817" s="123">
        <f t="shared" si="56"/>
        <v>0</v>
      </c>
      <c r="F817" s="289">
        <f t="shared" si="57"/>
        <v>0</v>
      </c>
      <c r="G817" s="154"/>
      <c r="H817" s="154"/>
      <c r="I817" s="155" t="b">
        <v>0</v>
      </c>
      <c r="J817" s="155" t="b">
        <v>0</v>
      </c>
      <c r="K817" s="155" t="b">
        <v>0</v>
      </c>
      <c r="L817" s="155" t="b">
        <v>0</v>
      </c>
      <c r="M817" s="155" t="b">
        <v>0</v>
      </c>
      <c r="N817" s="155" t="b">
        <v>0</v>
      </c>
      <c r="O817" s="85" t="str">
        <f t="shared" si="55"/>
        <v> </v>
      </c>
    </row>
    <row r="818" spans="1:15" ht="18">
      <c r="A818" s="295">
        <f t="shared" si="58"/>
        <v>0</v>
      </c>
      <c r="B818" s="120">
        <v>812</v>
      </c>
      <c r="C818" s="120" t="s">
        <v>995</v>
      </c>
      <c r="D818" s="120" t="s">
        <v>996</v>
      </c>
      <c r="E818" s="123">
        <f t="shared" si="56"/>
        <v>0</v>
      </c>
      <c r="F818" s="289">
        <f t="shared" si="57"/>
        <v>0</v>
      </c>
      <c r="G818" s="154"/>
      <c r="H818" s="154"/>
      <c r="I818" s="155" t="b">
        <v>0</v>
      </c>
      <c r="J818" s="155" t="b">
        <v>0</v>
      </c>
      <c r="K818" s="155" t="b">
        <v>0</v>
      </c>
      <c r="L818" s="155" t="b">
        <v>0</v>
      </c>
      <c r="M818" s="155" t="b">
        <v>0</v>
      </c>
      <c r="N818" s="155" t="b">
        <v>0</v>
      </c>
      <c r="O818" s="85" t="str">
        <f t="shared" si="55"/>
        <v> </v>
      </c>
    </row>
    <row r="819" spans="1:15" ht="18">
      <c r="A819" s="295">
        <f t="shared" si="58"/>
        <v>0</v>
      </c>
      <c r="B819" s="120">
        <v>813</v>
      </c>
      <c r="C819" s="120" t="s">
        <v>997</v>
      </c>
      <c r="D819" s="120" t="s">
        <v>998</v>
      </c>
      <c r="E819" s="123">
        <f t="shared" si="56"/>
        <v>0</v>
      </c>
      <c r="F819" s="289">
        <f t="shared" si="57"/>
        <v>0</v>
      </c>
      <c r="G819" s="154"/>
      <c r="H819" s="154"/>
      <c r="I819" s="155" t="b">
        <v>0</v>
      </c>
      <c r="J819" s="155" t="b">
        <v>0</v>
      </c>
      <c r="K819" s="155" t="b">
        <v>0</v>
      </c>
      <c r="L819" s="155" t="b">
        <v>0</v>
      </c>
      <c r="M819" s="155" t="b">
        <v>0</v>
      </c>
      <c r="N819" s="155" t="b">
        <v>0</v>
      </c>
      <c r="O819" s="85" t="str">
        <f t="shared" si="55"/>
        <v> </v>
      </c>
    </row>
    <row r="820" spans="1:15" ht="18">
      <c r="A820" s="295">
        <f t="shared" si="58"/>
        <v>0</v>
      </c>
      <c r="B820" s="120">
        <v>814</v>
      </c>
      <c r="C820" s="120" t="s">
        <v>999</v>
      </c>
      <c r="D820" s="120" t="s">
        <v>1000</v>
      </c>
      <c r="E820" s="123">
        <f t="shared" si="56"/>
        <v>0</v>
      </c>
      <c r="F820" s="289">
        <f t="shared" si="57"/>
        <v>0</v>
      </c>
      <c r="G820" s="154"/>
      <c r="H820" s="154"/>
      <c r="I820" s="155" t="b">
        <v>0</v>
      </c>
      <c r="J820" s="155" t="b">
        <v>0</v>
      </c>
      <c r="K820" s="155" t="b">
        <v>0</v>
      </c>
      <c r="L820" s="155" t="b">
        <v>0</v>
      </c>
      <c r="M820" s="155" t="b">
        <v>0</v>
      </c>
      <c r="N820" s="155" t="b">
        <v>0</v>
      </c>
      <c r="O820" s="85" t="str">
        <f t="shared" si="55"/>
        <v> </v>
      </c>
    </row>
    <row r="821" spans="1:15" ht="18">
      <c r="A821" s="295">
        <f t="shared" si="58"/>
        <v>0</v>
      </c>
      <c r="B821" s="120">
        <v>815</v>
      </c>
      <c r="C821" s="120" t="s">
        <v>1001</v>
      </c>
      <c r="D821" s="120" t="s">
        <v>1002</v>
      </c>
      <c r="E821" s="123">
        <f t="shared" si="56"/>
        <v>0</v>
      </c>
      <c r="F821" s="289">
        <f t="shared" si="57"/>
        <v>0</v>
      </c>
      <c r="G821" s="154"/>
      <c r="H821" s="154"/>
      <c r="I821" s="155" t="b">
        <v>0</v>
      </c>
      <c r="J821" s="155" t="b">
        <v>0</v>
      </c>
      <c r="K821" s="155" t="b">
        <v>0</v>
      </c>
      <c r="L821" s="155" t="b">
        <v>0</v>
      </c>
      <c r="M821" s="155" t="b">
        <v>0</v>
      </c>
      <c r="N821" s="155" t="b">
        <v>0</v>
      </c>
      <c r="O821" s="85" t="str">
        <f t="shared" si="55"/>
        <v> </v>
      </c>
    </row>
    <row r="822" spans="1:15" ht="18">
      <c r="A822" s="295">
        <f t="shared" si="58"/>
        <v>0</v>
      </c>
      <c r="B822" s="120">
        <v>816</v>
      </c>
      <c r="C822" s="120" t="s">
        <v>1003</v>
      </c>
      <c r="D822" s="120" t="s">
        <v>1004</v>
      </c>
      <c r="E822" s="123">
        <f t="shared" si="56"/>
        <v>0</v>
      </c>
      <c r="F822" s="289">
        <f t="shared" si="57"/>
        <v>0</v>
      </c>
      <c r="G822" s="154"/>
      <c r="H822" s="154"/>
      <c r="I822" s="155" t="b">
        <v>0</v>
      </c>
      <c r="J822" s="155" t="b">
        <v>0</v>
      </c>
      <c r="K822" s="155" t="b">
        <v>0</v>
      </c>
      <c r="L822" s="155" t="b">
        <v>0</v>
      </c>
      <c r="M822" s="155" t="b">
        <v>0</v>
      </c>
      <c r="N822" s="155" t="b">
        <v>0</v>
      </c>
      <c r="O822" s="85" t="str">
        <f t="shared" si="55"/>
        <v> </v>
      </c>
    </row>
    <row r="823" spans="1:15" ht="18">
      <c r="A823" s="295">
        <f t="shared" si="58"/>
        <v>0</v>
      </c>
      <c r="B823" s="120">
        <v>817</v>
      </c>
      <c r="C823" s="120" t="s">
        <v>1005</v>
      </c>
      <c r="D823" s="120" t="s">
        <v>1006</v>
      </c>
      <c r="E823" s="123">
        <f t="shared" si="56"/>
        <v>0</v>
      </c>
      <c r="F823" s="289">
        <f t="shared" si="57"/>
        <v>0</v>
      </c>
      <c r="G823" s="154"/>
      <c r="H823" s="154"/>
      <c r="I823" s="155" t="b">
        <v>0</v>
      </c>
      <c r="J823" s="155" t="b">
        <v>0</v>
      </c>
      <c r="K823" s="155" t="b">
        <v>0</v>
      </c>
      <c r="L823" s="155" t="b">
        <v>0</v>
      </c>
      <c r="M823" s="155" t="b">
        <v>0</v>
      </c>
      <c r="N823" s="155" t="b">
        <v>0</v>
      </c>
      <c r="O823" s="85" t="str">
        <f t="shared" si="55"/>
        <v> </v>
      </c>
    </row>
    <row r="824" spans="1:15" ht="18">
      <c r="A824" s="295">
        <f t="shared" si="58"/>
        <v>0</v>
      </c>
      <c r="B824" s="120">
        <v>818</v>
      </c>
      <c r="C824" s="120" t="s">
        <v>1007</v>
      </c>
      <c r="D824" s="120" t="s">
        <v>1008</v>
      </c>
      <c r="E824" s="123">
        <f t="shared" si="56"/>
        <v>0</v>
      </c>
      <c r="F824" s="289">
        <f t="shared" si="57"/>
        <v>0</v>
      </c>
      <c r="G824" s="154"/>
      <c r="H824" s="154"/>
      <c r="I824" s="155" t="b">
        <v>0</v>
      </c>
      <c r="J824" s="155" t="b">
        <v>0</v>
      </c>
      <c r="K824" s="155" t="b">
        <v>0</v>
      </c>
      <c r="L824" s="155" t="b">
        <v>0</v>
      </c>
      <c r="M824" s="155" t="b">
        <v>0</v>
      </c>
      <c r="N824" s="155" t="b">
        <v>0</v>
      </c>
      <c r="O824" s="85" t="str">
        <f t="shared" si="55"/>
        <v> </v>
      </c>
    </row>
    <row r="825" spans="1:15" ht="18">
      <c r="A825" s="295">
        <f t="shared" si="58"/>
        <v>0</v>
      </c>
      <c r="B825" s="120">
        <v>819</v>
      </c>
      <c r="C825" s="120" t="s">
        <v>1009</v>
      </c>
      <c r="D825" s="120" t="s">
        <v>1010</v>
      </c>
      <c r="E825" s="123">
        <f t="shared" si="56"/>
        <v>0</v>
      </c>
      <c r="F825" s="289">
        <f t="shared" si="57"/>
        <v>0</v>
      </c>
      <c r="G825" s="154"/>
      <c r="H825" s="154"/>
      <c r="I825" s="155" t="b">
        <v>0</v>
      </c>
      <c r="J825" s="155" t="b">
        <v>0</v>
      </c>
      <c r="K825" s="155" t="b">
        <v>0</v>
      </c>
      <c r="L825" s="155" t="b">
        <v>0</v>
      </c>
      <c r="M825" s="155" t="b">
        <v>0</v>
      </c>
      <c r="N825" s="155" t="b">
        <v>0</v>
      </c>
      <c r="O825" s="85" t="str">
        <f t="shared" si="55"/>
        <v> </v>
      </c>
    </row>
    <row r="826" spans="1:15" ht="18">
      <c r="A826" s="295">
        <f t="shared" si="58"/>
        <v>0</v>
      </c>
      <c r="B826" s="120">
        <v>820</v>
      </c>
      <c r="C826" s="120" t="s">
        <v>1011</v>
      </c>
      <c r="D826" s="120" t="s">
        <v>1012</v>
      </c>
      <c r="E826" s="123">
        <f t="shared" si="56"/>
        <v>0</v>
      </c>
      <c r="F826" s="289">
        <f t="shared" si="57"/>
        <v>0</v>
      </c>
      <c r="G826" s="154"/>
      <c r="H826" s="154"/>
      <c r="I826" s="155" t="b">
        <v>0</v>
      </c>
      <c r="J826" s="155" t="b">
        <v>0</v>
      </c>
      <c r="K826" s="155" t="b">
        <v>0</v>
      </c>
      <c r="L826" s="155" t="b">
        <v>0</v>
      </c>
      <c r="M826" s="155" t="b">
        <v>0</v>
      </c>
      <c r="N826" s="155" t="b">
        <v>0</v>
      </c>
      <c r="O826" s="85" t="str">
        <f t="shared" si="55"/>
        <v> </v>
      </c>
    </row>
    <row r="827" spans="1:15" ht="18">
      <c r="A827" s="295">
        <f t="shared" si="58"/>
        <v>0</v>
      </c>
      <c r="B827" s="120">
        <v>821</v>
      </c>
      <c r="C827" s="120" t="s">
        <v>1013</v>
      </c>
      <c r="D827" s="120" t="s">
        <v>1014</v>
      </c>
      <c r="E827" s="123">
        <f t="shared" si="56"/>
        <v>0</v>
      </c>
      <c r="F827" s="289">
        <f t="shared" si="57"/>
        <v>0</v>
      </c>
      <c r="G827" s="154"/>
      <c r="H827" s="154"/>
      <c r="I827" s="154"/>
      <c r="J827" s="154"/>
      <c r="K827" s="154"/>
      <c r="L827" s="154"/>
      <c r="M827" s="154"/>
      <c r="N827" s="154"/>
      <c r="O827" s="85" t="str">
        <f t="shared" si="55"/>
        <v> </v>
      </c>
    </row>
    <row r="828" spans="1:15" ht="18">
      <c r="A828" s="295">
        <f t="shared" si="58"/>
        <v>0</v>
      </c>
      <c r="B828" s="120">
        <v>822</v>
      </c>
      <c r="C828" s="120" t="s">
        <v>1015</v>
      </c>
      <c r="D828" s="120" t="s">
        <v>1016</v>
      </c>
      <c r="E828" s="123">
        <f t="shared" si="56"/>
        <v>0</v>
      </c>
      <c r="F828" s="289">
        <f t="shared" si="57"/>
        <v>0</v>
      </c>
      <c r="G828" s="154"/>
      <c r="H828" s="154"/>
      <c r="I828" s="154"/>
      <c r="J828" s="154"/>
      <c r="K828" s="154"/>
      <c r="L828" s="154"/>
      <c r="M828" s="154"/>
      <c r="N828" s="154"/>
      <c r="O828" s="85" t="str">
        <f t="shared" si="55"/>
        <v> </v>
      </c>
    </row>
    <row r="829" spans="1:15" ht="18">
      <c r="A829" s="295">
        <f t="shared" si="58"/>
        <v>0</v>
      </c>
      <c r="B829" s="120">
        <v>823</v>
      </c>
      <c r="C829" s="120" t="s">
        <v>1017</v>
      </c>
      <c r="D829" s="120" t="s">
        <v>1018</v>
      </c>
      <c r="E829" s="123">
        <f t="shared" si="56"/>
        <v>0</v>
      </c>
      <c r="F829" s="289">
        <f t="shared" si="57"/>
        <v>0</v>
      </c>
      <c r="G829" s="154"/>
      <c r="H829" s="154"/>
      <c r="I829" s="154"/>
      <c r="J829" s="154"/>
      <c r="K829" s="154"/>
      <c r="L829" s="154"/>
      <c r="M829" s="154"/>
      <c r="N829" s="154"/>
      <c r="O829" s="85" t="str">
        <f t="shared" si="55"/>
        <v> </v>
      </c>
    </row>
    <row r="830" spans="1:15" ht="18">
      <c r="A830" s="295">
        <f t="shared" si="58"/>
        <v>0</v>
      </c>
      <c r="B830" s="120">
        <v>824</v>
      </c>
      <c r="C830" s="120" t="s">
        <v>1019</v>
      </c>
      <c r="D830" s="120" t="s">
        <v>1020</v>
      </c>
      <c r="E830" s="123">
        <f t="shared" si="56"/>
        <v>0</v>
      </c>
      <c r="F830" s="289">
        <f t="shared" si="57"/>
        <v>0</v>
      </c>
      <c r="G830" s="154"/>
      <c r="H830" s="154"/>
      <c r="I830" s="154"/>
      <c r="J830" s="154"/>
      <c r="K830" s="154"/>
      <c r="L830" s="154"/>
      <c r="M830" s="154"/>
      <c r="N830" s="154"/>
      <c r="O830" s="85" t="str">
        <f t="shared" si="55"/>
        <v> </v>
      </c>
    </row>
    <row r="831" spans="1:15" ht="18">
      <c r="A831" s="295">
        <f t="shared" si="58"/>
        <v>0</v>
      </c>
      <c r="B831" s="120">
        <v>825</v>
      </c>
      <c r="C831" s="120" t="s">
        <v>1021</v>
      </c>
      <c r="D831" s="120" t="s">
        <v>1022</v>
      </c>
      <c r="E831" s="123">
        <f t="shared" si="56"/>
        <v>0</v>
      </c>
      <c r="F831" s="289">
        <f t="shared" si="57"/>
        <v>0</v>
      </c>
      <c r="G831" s="154"/>
      <c r="H831" s="154"/>
      <c r="I831" s="154"/>
      <c r="J831" s="154"/>
      <c r="K831" s="154"/>
      <c r="L831" s="154"/>
      <c r="M831" s="154"/>
      <c r="N831" s="154"/>
      <c r="O831" s="85" t="str">
        <f t="shared" si="55"/>
        <v> </v>
      </c>
    </row>
    <row r="832" spans="1:15" ht="18">
      <c r="A832" s="295">
        <f t="shared" si="58"/>
        <v>0</v>
      </c>
      <c r="B832" s="120">
        <v>826</v>
      </c>
      <c r="C832" s="120" t="s">
        <v>1023</v>
      </c>
      <c r="D832" s="120" t="s">
        <v>1024</v>
      </c>
      <c r="E832" s="123">
        <f t="shared" si="56"/>
        <v>0</v>
      </c>
      <c r="F832" s="289">
        <f t="shared" si="57"/>
        <v>0</v>
      </c>
      <c r="G832" s="154"/>
      <c r="H832" s="154"/>
      <c r="I832" s="154"/>
      <c r="J832" s="154"/>
      <c r="K832" s="154"/>
      <c r="L832" s="154"/>
      <c r="M832" s="154"/>
      <c r="N832" s="154"/>
      <c r="O832" s="85" t="str">
        <f t="shared" si="55"/>
        <v> </v>
      </c>
    </row>
    <row r="833" spans="1:15" ht="18">
      <c r="A833" s="295">
        <f t="shared" si="58"/>
        <v>0</v>
      </c>
      <c r="B833" s="120">
        <v>827</v>
      </c>
      <c r="C833" s="120" t="s">
        <v>1025</v>
      </c>
      <c r="D833" s="120" t="s">
        <v>1026</v>
      </c>
      <c r="E833" s="123">
        <f t="shared" si="56"/>
        <v>0</v>
      </c>
      <c r="F833" s="289">
        <f t="shared" si="57"/>
        <v>0</v>
      </c>
      <c r="G833" s="154"/>
      <c r="H833" s="154"/>
      <c r="I833" s="154"/>
      <c r="J833" s="154"/>
      <c r="K833" s="154"/>
      <c r="L833" s="154"/>
      <c r="M833" s="154"/>
      <c r="N833" s="154"/>
      <c r="O833" s="85" t="str">
        <f t="shared" si="55"/>
        <v> </v>
      </c>
    </row>
    <row r="834" spans="1:15" ht="18">
      <c r="A834" s="295">
        <f t="shared" si="58"/>
        <v>0</v>
      </c>
      <c r="B834" s="120">
        <v>828</v>
      </c>
      <c r="C834" s="120" t="s">
        <v>1027</v>
      </c>
      <c r="D834" s="120" t="s">
        <v>1028</v>
      </c>
      <c r="E834" s="123">
        <f t="shared" si="56"/>
        <v>0</v>
      </c>
      <c r="F834" s="289">
        <f t="shared" si="57"/>
        <v>0</v>
      </c>
      <c r="G834" s="154"/>
      <c r="H834" s="154"/>
      <c r="I834" s="154"/>
      <c r="J834" s="154"/>
      <c r="K834" s="154"/>
      <c r="L834" s="154"/>
      <c r="M834" s="154"/>
      <c r="N834" s="154"/>
      <c r="O834" s="85" t="str">
        <f t="shared" si="55"/>
        <v> </v>
      </c>
    </row>
    <row r="835" spans="1:15" ht="18">
      <c r="A835" s="295">
        <f t="shared" si="58"/>
        <v>0</v>
      </c>
      <c r="B835" s="120">
        <v>829</v>
      </c>
      <c r="C835" s="120" t="s">
        <v>1029</v>
      </c>
      <c r="D835" s="120" t="s">
        <v>1030</v>
      </c>
      <c r="E835" s="123">
        <f t="shared" si="56"/>
        <v>0</v>
      </c>
      <c r="F835" s="289">
        <f t="shared" si="57"/>
        <v>0</v>
      </c>
      <c r="G835" s="154"/>
      <c r="H835" s="154"/>
      <c r="I835" s="154"/>
      <c r="J835" s="154"/>
      <c r="K835" s="154"/>
      <c r="L835" s="154"/>
      <c r="M835" s="154"/>
      <c r="N835" s="154"/>
      <c r="O835" s="85" t="str">
        <f t="shared" si="55"/>
        <v> </v>
      </c>
    </row>
    <row r="836" spans="1:15" ht="18">
      <c r="A836" s="295">
        <f t="shared" si="58"/>
        <v>0</v>
      </c>
      <c r="B836" s="120">
        <v>830</v>
      </c>
      <c r="C836" s="120" t="s">
        <v>1031</v>
      </c>
      <c r="D836" s="120" t="s">
        <v>1032</v>
      </c>
      <c r="E836" s="123">
        <f t="shared" si="56"/>
        <v>0</v>
      </c>
      <c r="F836" s="289">
        <f t="shared" si="57"/>
        <v>0</v>
      </c>
      <c r="G836" s="154"/>
      <c r="H836" s="154"/>
      <c r="I836" s="154"/>
      <c r="J836" s="154"/>
      <c r="K836" s="154"/>
      <c r="L836" s="154"/>
      <c r="M836" s="154"/>
      <c r="N836" s="154"/>
      <c r="O836" s="85" t="str">
        <f t="shared" si="55"/>
        <v> </v>
      </c>
    </row>
    <row r="837" spans="1:15" ht="18">
      <c r="A837" s="295">
        <f t="shared" si="58"/>
        <v>0</v>
      </c>
      <c r="B837" s="120">
        <v>831</v>
      </c>
      <c r="C837" s="120" t="s">
        <v>1033</v>
      </c>
      <c r="D837" s="120" t="s">
        <v>1034</v>
      </c>
      <c r="E837" s="123">
        <f t="shared" si="56"/>
        <v>0</v>
      </c>
      <c r="F837" s="289">
        <f t="shared" si="57"/>
        <v>0</v>
      </c>
      <c r="G837" s="154"/>
      <c r="H837" s="154"/>
      <c r="I837" s="154"/>
      <c r="J837" s="154"/>
      <c r="K837" s="154"/>
      <c r="L837" s="154"/>
      <c r="M837" s="154"/>
      <c r="N837" s="154"/>
      <c r="O837" s="85" t="str">
        <f t="shared" si="55"/>
        <v> </v>
      </c>
    </row>
    <row r="838" spans="1:15" ht="18">
      <c r="A838" s="295">
        <f t="shared" si="58"/>
        <v>0</v>
      </c>
      <c r="B838" s="120">
        <v>832</v>
      </c>
      <c r="C838" s="120" t="s">
        <v>1035</v>
      </c>
      <c r="D838" s="120" t="s">
        <v>1036</v>
      </c>
      <c r="E838" s="123">
        <f t="shared" si="56"/>
        <v>0</v>
      </c>
      <c r="F838" s="289">
        <f t="shared" si="57"/>
        <v>0</v>
      </c>
      <c r="G838" s="154"/>
      <c r="H838" s="154"/>
      <c r="I838" s="154"/>
      <c r="J838" s="154"/>
      <c r="K838" s="154"/>
      <c r="L838" s="154"/>
      <c r="M838" s="154"/>
      <c r="N838" s="154"/>
      <c r="O838" s="85" t="str">
        <f aca="true" t="shared" si="59" ref="O838:O901">IF(E838&gt;=F838," ","GRESIT- TOTAL &lt; DECIT  FEMEI  ")</f>
        <v> </v>
      </c>
    </row>
    <row r="839" spans="1:15" ht="18">
      <c r="A839" s="295">
        <f t="shared" si="58"/>
        <v>0</v>
      </c>
      <c r="B839" s="120">
        <v>833</v>
      </c>
      <c r="C839" s="120" t="s">
        <v>1037</v>
      </c>
      <c r="D839" s="120" t="s">
        <v>1038</v>
      </c>
      <c r="E839" s="123">
        <f aca="true" t="shared" si="60" ref="E839:E902">G839+I839+K839+M839</f>
        <v>0</v>
      </c>
      <c r="F839" s="289">
        <f aca="true" t="shared" si="61" ref="F839:F902">H839+J839+L839+N839</f>
        <v>0</v>
      </c>
      <c r="G839" s="154"/>
      <c r="H839" s="154"/>
      <c r="I839" s="154"/>
      <c r="J839" s="154"/>
      <c r="K839" s="154"/>
      <c r="L839" s="154"/>
      <c r="M839" s="154"/>
      <c r="N839" s="154"/>
      <c r="O839" s="85" t="str">
        <f t="shared" si="59"/>
        <v> </v>
      </c>
    </row>
    <row r="840" spans="1:15" ht="18">
      <c r="A840" s="295">
        <f aca="true" t="shared" si="62" ref="A840:A903">+A839</f>
        <v>0</v>
      </c>
      <c r="B840" s="120">
        <v>834</v>
      </c>
      <c r="C840" s="120" t="s">
        <v>1039</v>
      </c>
      <c r="D840" s="120" t="s">
        <v>1040</v>
      </c>
      <c r="E840" s="123">
        <f t="shared" si="60"/>
        <v>0</v>
      </c>
      <c r="F840" s="289">
        <f t="shared" si="61"/>
        <v>0</v>
      </c>
      <c r="G840" s="154"/>
      <c r="H840" s="154"/>
      <c r="I840" s="154"/>
      <c r="J840" s="154"/>
      <c r="K840" s="154"/>
      <c r="L840" s="154"/>
      <c r="M840" s="154"/>
      <c r="N840" s="154"/>
      <c r="O840" s="85" t="str">
        <f t="shared" si="59"/>
        <v> </v>
      </c>
    </row>
    <row r="841" spans="1:15" ht="18">
      <c r="A841" s="295">
        <f t="shared" si="62"/>
        <v>0</v>
      </c>
      <c r="B841" s="120">
        <v>835</v>
      </c>
      <c r="C841" s="120" t="s">
        <v>1041</v>
      </c>
      <c r="D841" s="120" t="s">
        <v>1042</v>
      </c>
      <c r="E841" s="123">
        <f t="shared" si="60"/>
        <v>0</v>
      </c>
      <c r="F841" s="289">
        <f t="shared" si="61"/>
        <v>0</v>
      </c>
      <c r="G841" s="154"/>
      <c r="H841" s="154"/>
      <c r="I841" s="154"/>
      <c r="J841" s="154"/>
      <c r="K841" s="154"/>
      <c r="L841" s="154"/>
      <c r="M841" s="154"/>
      <c r="N841" s="154"/>
      <c r="O841" s="85" t="str">
        <f t="shared" si="59"/>
        <v> </v>
      </c>
    </row>
    <row r="842" spans="1:15" ht="18">
      <c r="A842" s="295">
        <f t="shared" si="62"/>
        <v>0</v>
      </c>
      <c r="B842" s="120">
        <v>836</v>
      </c>
      <c r="C842" s="120" t="s">
        <v>1043</v>
      </c>
      <c r="D842" s="120" t="s">
        <v>1044</v>
      </c>
      <c r="E842" s="123">
        <f t="shared" si="60"/>
        <v>0</v>
      </c>
      <c r="F842" s="289">
        <f t="shared" si="61"/>
        <v>0</v>
      </c>
      <c r="G842" s="154"/>
      <c r="H842" s="154"/>
      <c r="I842" s="154"/>
      <c r="J842" s="154"/>
      <c r="K842" s="154"/>
      <c r="L842" s="154"/>
      <c r="M842" s="154"/>
      <c r="N842" s="154"/>
      <c r="O842" s="85" t="str">
        <f t="shared" si="59"/>
        <v> </v>
      </c>
    </row>
    <row r="843" spans="1:15" ht="18">
      <c r="A843" s="295">
        <f t="shared" si="62"/>
        <v>0</v>
      </c>
      <c r="B843" s="120">
        <v>837</v>
      </c>
      <c r="C843" s="120" t="s">
        <v>1045</v>
      </c>
      <c r="D843" s="120" t="s">
        <v>1046</v>
      </c>
      <c r="E843" s="123">
        <f t="shared" si="60"/>
        <v>0</v>
      </c>
      <c r="F843" s="289">
        <f t="shared" si="61"/>
        <v>0</v>
      </c>
      <c r="G843" s="154"/>
      <c r="H843" s="154"/>
      <c r="I843" s="154"/>
      <c r="J843" s="154"/>
      <c r="K843" s="154"/>
      <c r="L843" s="154"/>
      <c r="M843" s="154"/>
      <c r="N843" s="154"/>
      <c r="O843" s="85" t="str">
        <f t="shared" si="59"/>
        <v> </v>
      </c>
    </row>
    <row r="844" spans="1:15" ht="18">
      <c r="A844" s="295">
        <f t="shared" si="62"/>
        <v>0</v>
      </c>
      <c r="B844" s="120">
        <v>838</v>
      </c>
      <c r="C844" s="120" t="s">
        <v>1047</v>
      </c>
      <c r="D844" s="120" t="s">
        <v>1048</v>
      </c>
      <c r="E844" s="123">
        <f t="shared" si="60"/>
        <v>0</v>
      </c>
      <c r="F844" s="289">
        <f t="shared" si="61"/>
        <v>0</v>
      </c>
      <c r="G844" s="154"/>
      <c r="H844" s="154"/>
      <c r="I844" s="154"/>
      <c r="J844" s="154"/>
      <c r="K844" s="154"/>
      <c r="L844" s="154"/>
      <c r="M844" s="154"/>
      <c r="N844" s="154"/>
      <c r="O844" s="85" t="str">
        <f t="shared" si="59"/>
        <v> </v>
      </c>
    </row>
    <row r="845" spans="1:15" ht="18">
      <c r="A845" s="295">
        <f t="shared" si="62"/>
        <v>0</v>
      </c>
      <c r="B845" s="120">
        <v>839</v>
      </c>
      <c r="C845" s="120" t="s">
        <v>1049</v>
      </c>
      <c r="D845" s="120" t="s">
        <v>1050</v>
      </c>
      <c r="E845" s="123">
        <f t="shared" si="60"/>
        <v>0</v>
      </c>
      <c r="F845" s="289">
        <f t="shared" si="61"/>
        <v>0</v>
      </c>
      <c r="G845" s="154"/>
      <c r="H845" s="154"/>
      <c r="I845" s="154"/>
      <c r="J845" s="154"/>
      <c r="K845" s="154"/>
      <c r="L845" s="154"/>
      <c r="M845" s="154"/>
      <c r="N845" s="154"/>
      <c r="O845" s="85" t="str">
        <f t="shared" si="59"/>
        <v> </v>
      </c>
    </row>
    <row r="846" spans="1:15" ht="18">
      <c r="A846" s="295">
        <f t="shared" si="62"/>
        <v>0</v>
      </c>
      <c r="B846" s="120">
        <v>840</v>
      </c>
      <c r="C846" s="120" t="s">
        <v>1051</v>
      </c>
      <c r="D846" s="120" t="s">
        <v>1052</v>
      </c>
      <c r="E846" s="123">
        <f t="shared" si="60"/>
        <v>0</v>
      </c>
      <c r="F846" s="289">
        <f t="shared" si="61"/>
        <v>0</v>
      </c>
      <c r="G846" s="154"/>
      <c r="H846" s="154"/>
      <c r="I846" s="154"/>
      <c r="J846" s="154"/>
      <c r="K846" s="154"/>
      <c r="L846" s="154"/>
      <c r="M846" s="154"/>
      <c r="N846" s="154"/>
      <c r="O846" s="85" t="str">
        <f t="shared" si="59"/>
        <v> </v>
      </c>
    </row>
    <row r="847" spans="1:15" ht="18">
      <c r="A847" s="295">
        <f t="shared" si="62"/>
        <v>0</v>
      </c>
      <c r="B847" s="120">
        <v>841</v>
      </c>
      <c r="C847" s="120" t="s">
        <v>1053</v>
      </c>
      <c r="D847" s="120" t="s">
        <v>1054</v>
      </c>
      <c r="E847" s="123">
        <f t="shared" si="60"/>
        <v>0</v>
      </c>
      <c r="F847" s="289">
        <f t="shared" si="61"/>
        <v>0</v>
      </c>
      <c r="G847" s="154"/>
      <c r="H847" s="154"/>
      <c r="I847" s="154"/>
      <c r="J847" s="154"/>
      <c r="K847" s="154"/>
      <c r="L847" s="154"/>
      <c r="M847" s="154"/>
      <c r="N847" s="154"/>
      <c r="O847" s="85" t="str">
        <f t="shared" si="59"/>
        <v> </v>
      </c>
    </row>
    <row r="848" spans="1:15" ht="18">
      <c r="A848" s="295">
        <f t="shared" si="62"/>
        <v>0</v>
      </c>
      <c r="B848" s="120">
        <v>842</v>
      </c>
      <c r="C848" s="120" t="s">
        <v>1055</v>
      </c>
      <c r="D848" s="120" t="s">
        <v>1056</v>
      </c>
      <c r="E848" s="123">
        <f t="shared" si="60"/>
        <v>0</v>
      </c>
      <c r="F848" s="289">
        <f t="shared" si="61"/>
        <v>0</v>
      </c>
      <c r="G848" s="154"/>
      <c r="H848" s="154"/>
      <c r="I848" s="154"/>
      <c r="J848" s="154"/>
      <c r="K848" s="154"/>
      <c r="L848" s="154"/>
      <c r="M848" s="154"/>
      <c r="N848" s="154"/>
      <c r="O848" s="85" t="str">
        <f t="shared" si="59"/>
        <v> </v>
      </c>
    </row>
    <row r="849" spans="1:15" ht="18">
      <c r="A849" s="295">
        <f t="shared" si="62"/>
        <v>0</v>
      </c>
      <c r="B849" s="120">
        <v>843</v>
      </c>
      <c r="C849" s="120" t="s">
        <v>1057</v>
      </c>
      <c r="D849" s="120" t="s">
        <v>1058</v>
      </c>
      <c r="E849" s="123">
        <f t="shared" si="60"/>
        <v>0</v>
      </c>
      <c r="F849" s="289">
        <f t="shared" si="61"/>
        <v>0</v>
      </c>
      <c r="G849" s="154"/>
      <c r="H849" s="154"/>
      <c r="I849" s="154"/>
      <c r="J849" s="154"/>
      <c r="K849" s="154"/>
      <c r="L849" s="154"/>
      <c r="M849" s="154"/>
      <c r="N849" s="154"/>
      <c r="O849" s="85" t="str">
        <f t="shared" si="59"/>
        <v> </v>
      </c>
    </row>
    <row r="850" spans="1:15" ht="18">
      <c r="A850" s="295">
        <f t="shared" si="62"/>
        <v>0</v>
      </c>
      <c r="B850" s="120">
        <v>844</v>
      </c>
      <c r="C850" s="120" t="s">
        <v>1059</v>
      </c>
      <c r="D850" s="120" t="s">
        <v>1060</v>
      </c>
      <c r="E850" s="123">
        <f t="shared" si="60"/>
        <v>0</v>
      </c>
      <c r="F850" s="289">
        <f t="shared" si="61"/>
        <v>0</v>
      </c>
      <c r="G850" s="154"/>
      <c r="H850" s="154"/>
      <c r="I850" s="154"/>
      <c r="J850" s="154"/>
      <c r="K850" s="154"/>
      <c r="L850" s="154"/>
      <c r="M850" s="154"/>
      <c r="N850" s="154"/>
      <c r="O850" s="85" t="str">
        <f t="shared" si="59"/>
        <v> </v>
      </c>
    </row>
    <row r="851" spans="1:15" ht="18">
      <c r="A851" s="295">
        <f t="shared" si="62"/>
        <v>0</v>
      </c>
      <c r="B851" s="120">
        <v>845</v>
      </c>
      <c r="C851" s="120" t="s">
        <v>1061</v>
      </c>
      <c r="D851" s="120" t="s">
        <v>1062</v>
      </c>
      <c r="E851" s="123">
        <f t="shared" si="60"/>
        <v>0</v>
      </c>
      <c r="F851" s="289">
        <f t="shared" si="61"/>
        <v>0</v>
      </c>
      <c r="G851" s="156">
        <f>+H851</f>
        <v>0</v>
      </c>
      <c r="H851" s="154"/>
      <c r="I851" s="156">
        <f>+J851</f>
        <v>0</v>
      </c>
      <c r="J851" s="154"/>
      <c r="K851" s="156">
        <f>+L851</f>
        <v>0</v>
      </c>
      <c r="L851" s="154"/>
      <c r="M851" s="156">
        <f>+N851</f>
        <v>0</v>
      </c>
      <c r="N851" s="154"/>
      <c r="O851" s="85" t="str">
        <f t="shared" si="59"/>
        <v> </v>
      </c>
    </row>
    <row r="852" spans="1:15" ht="18">
      <c r="A852" s="295">
        <f t="shared" si="62"/>
        <v>0</v>
      </c>
      <c r="B852" s="120">
        <v>846</v>
      </c>
      <c r="C852" s="120" t="s">
        <v>1063</v>
      </c>
      <c r="D852" s="120" t="s">
        <v>1064</v>
      </c>
      <c r="E852" s="123">
        <f t="shared" si="60"/>
        <v>0</v>
      </c>
      <c r="F852" s="289">
        <f t="shared" si="61"/>
        <v>0</v>
      </c>
      <c r="G852" s="156">
        <f>+H852</f>
        <v>0</v>
      </c>
      <c r="H852" s="154"/>
      <c r="I852" s="156">
        <f>+J852</f>
        <v>0</v>
      </c>
      <c r="J852" s="154"/>
      <c r="K852" s="156">
        <f>+L852</f>
        <v>0</v>
      </c>
      <c r="L852" s="154"/>
      <c r="M852" s="156">
        <f>+N852</f>
        <v>0</v>
      </c>
      <c r="N852" s="154"/>
      <c r="O852" s="85" t="str">
        <f t="shared" si="59"/>
        <v> </v>
      </c>
    </row>
    <row r="853" spans="1:15" ht="18">
      <c r="A853" s="295">
        <f t="shared" si="62"/>
        <v>0</v>
      </c>
      <c r="B853" s="120">
        <v>847</v>
      </c>
      <c r="C853" s="120" t="s">
        <v>1065</v>
      </c>
      <c r="D853" s="120" t="s">
        <v>1066</v>
      </c>
      <c r="E853" s="123">
        <f t="shared" si="60"/>
        <v>0</v>
      </c>
      <c r="F853" s="289">
        <f t="shared" si="61"/>
        <v>0</v>
      </c>
      <c r="G853" s="154"/>
      <c r="H853" s="304"/>
      <c r="I853" s="154"/>
      <c r="J853" s="304"/>
      <c r="K853" s="154"/>
      <c r="L853" s="304"/>
      <c r="M853" s="154"/>
      <c r="N853" s="304"/>
      <c r="O853" s="85" t="str">
        <f t="shared" si="59"/>
        <v> </v>
      </c>
    </row>
    <row r="854" spans="1:15" ht="18">
      <c r="A854" s="295">
        <f t="shared" si="62"/>
        <v>0</v>
      </c>
      <c r="B854" s="120">
        <v>848</v>
      </c>
      <c r="C854" s="120" t="s">
        <v>1067</v>
      </c>
      <c r="D854" s="120" t="s">
        <v>1068</v>
      </c>
      <c r="E854" s="123">
        <f t="shared" si="60"/>
        <v>0</v>
      </c>
      <c r="F854" s="289">
        <f t="shared" si="61"/>
        <v>0</v>
      </c>
      <c r="G854" s="154"/>
      <c r="H854" s="154"/>
      <c r="I854" s="154"/>
      <c r="J854" s="154"/>
      <c r="K854" s="154"/>
      <c r="L854" s="154"/>
      <c r="M854" s="154"/>
      <c r="N854" s="154"/>
      <c r="O854" s="85" t="str">
        <f t="shared" si="59"/>
        <v> </v>
      </c>
    </row>
    <row r="855" spans="1:15" ht="18">
      <c r="A855" s="295">
        <f t="shared" si="62"/>
        <v>0</v>
      </c>
      <c r="B855" s="120">
        <v>849</v>
      </c>
      <c r="C855" s="120" t="s">
        <v>1069</v>
      </c>
      <c r="D855" s="120" t="s">
        <v>1070</v>
      </c>
      <c r="E855" s="123">
        <f t="shared" si="60"/>
        <v>0</v>
      </c>
      <c r="F855" s="289">
        <f t="shared" si="61"/>
        <v>0</v>
      </c>
      <c r="G855" s="154"/>
      <c r="H855" s="154"/>
      <c r="I855" s="154"/>
      <c r="J855" s="154"/>
      <c r="K855" s="154"/>
      <c r="L855" s="154"/>
      <c r="M855" s="154"/>
      <c r="N855" s="154"/>
      <c r="O855" s="85" t="str">
        <f t="shared" si="59"/>
        <v> </v>
      </c>
    </row>
    <row r="856" spans="1:15" ht="18">
      <c r="A856" s="295">
        <f t="shared" si="62"/>
        <v>0</v>
      </c>
      <c r="B856" s="120">
        <v>850</v>
      </c>
      <c r="C856" s="120" t="s">
        <v>1071</v>
      </c>
      <c r="D856" s="120" t="s">
        <v>1072</v>
      </c>
      <c r="E856" s="123">
        <f t="shared" si="60"/>
        <v>0</v>
      </c>
      <c r="F856" s="289">
        <f t="shared" si="61"/>
        <v>0</v>
      </c>
      <c r="G856" s="154"/>
      <c r="H856" s="154"/>
      <c r="I856" s="154"/>
      <c r="J856" s="154"/>
      <c r="K856" s="154"/>
      <c r="L856" s="154"/>
      <c r="M856" s="154"/>
      <c r="N856" s="154"/>
      <c r="O856" s="85" t="str">
        <f t="shared" si="59"/>
        <v> </v>
      </c>
    </row>
    <row r="857" spans="1:15" ht="18">
      <c r="A857" s="295">
        <f t="shared" si="62"/>
        <v>0</v>
      </c>
      <c r="B857" s="120">
        <v>851</v>
      </c>
      <c r="C857" s="120" t="s">
        <v>1073</v>
      </c>
      <c r="D857" s="120" t="s">
        <v>1074</v>
      </c>
      <c r="E857" s="123">
        <f t="shared" si="60"/>
        <v>0</v>
      </c>
      <c r="F857" s="289">
        <f t="shared" si="61"/>
        <v>0</v>
      </c>
      <c r="G857" s="154"/>
      <c r="H857" s="154"/>
      <c r="I857" s="154"/>
      <c r="J857" s="154"/>
      <c r="K857" s="154"/>
      <c r="L857" s="154"/>
      <c r="M857" s="154"/>
      <c r="N857" s="154"/>
      <c r="O857" s="85" t="str">
        <f t="shared" si="59"/>
        <v> </v>
      </c>
    </row>
    <row r="858" spans="1:15" ht="18">
      <c r="A858" s="295">
        <f t="shared" si="62"/>
        <v>0</v>
      </c>
      <c r="B858" s="120">
        <v>852</v>
      </c>
      <c r="C858" s="120" t="s">
        <v>1075</v>
      </c>
      <c r="D858" s="120" t="s">
        <v>1076</v>
      </c>
      <c r="E858" s="123">
        <f t="shared" si="60"/>
        <v>0</v>
      </c>
      <c r="F858" s="289">
        <f t="shared" si="61"/>
        <v>0</v>
      </c>
      <c r="G858" s="154"/>
      <c r="H858" s="154"/>
      <c r="I858" s="154"/>
      <c r="J858" s="154"/>
      <c r="K858" s="154"/>
      <c r="L858" s="154"/>
      <c r="M858" s="154"/>
      <c r="N858" s="154"/>
      <c r="O858" s="85" t="str">
        <f t="shared" si="59"/>
        <v> </v>
      </c>
    </row>
    <row r="859" spans="1:15" ht="18">
      <c r="A859" s="295">
        <f t="shared" si="62"/>
        <v>0</v>
      </c>
      <c r="B859" s="120">
        <v>853</v>
      </c>
      <c r="C859" s="120" t="s">
        <v>1077</v>
      </c>
      <c r="D859" s="120" t="s">
        <v>1078</v>
      </c>
      <c r="E859" s="123">
        <f t="shared" si="60"/>
        <v>0</v>
      </c>
      <c r="F859" s="289">
        <f t="shared" si="61"/>
        <v>0</v>
      </c>
      <c r="G859" s="154"/>
      <c r="H859" s="154"/>
      <c r="I859" s="154"/>
      <c r="J859" s="154"/>
      <c r="K859" s="154"/>
      <c r="L859" s="154"/>
      <c r="M859" s="154"/>
      <c r="N859" s="154"/>
      <c r="O859" s="85" t="str">
        <f t="shared" si="59"/>
        <v> </v>
      </c>
    </row>
    <row r="860" spans="1:15" ht="18">
      <c r="A860" s="295">
        <f t="shared" si="62"/>
        <v>0</v>
      </c>
      <c r="B860" s="120">
        <v>854</v>
      </c>
      <c r="C860" s="120" t="s">
        <v>1079</v>
      </c>
      <c r="D860" s="120" t="s">
        <v>1080</v>
      </c>
      <c r="E860" s="123">
        <f t="shared" si="60"/>
        <v>0</v>
      </c>
      <c r="F860" s="289">
        <f t="shared" si="61"/>
        <v>0</v>
      </c>
      <c r="G860" s="154"/>
      <c r="H860" s="154"/>
      <c r="I860" s="154"/>
      <c r="J860" s="154"/>
      <c r="K860" s="154"/>
      <c r="L860" s="154"/>
      <c r="M860" s="154"/>
      <c r="N860" s="154"/>
      <c r="O860" s="85" t="str">
        <f t="shared" si="59"/>
        <v> </v>
      </c>
    </row>
    <row r="861" spans="1:15" ht="18">
      <c r="A861" s="295">
        <f t="shared" si="62"/>
        <v>0</v>
      </c>
      <c r="B861" s="120">
        <v>855</v>
      </c>
      <c r="C861" s="120" t="s">
        <v>1081</v>
      </c>
      <c r="D861" s="120" t="s">
        <v>1082</v>
      </c>
      <c r="E861" s="123">
        <f t="shared" si="60"/>
        <v>0</v>
      </c>
      <c r="F861" s="289">
        <f t="shared" si="61"/>
        <v>0</v>
      </c>
      <c r="G861" s="154"/>
      <c r="H861" s="154"/>
      <c r="I861" s="154"/>
      <c r="J861" s="154"/>
      <c r="K861" s="154"/>
      <c r="L861" s="154"/>
      <c r="M861" s="154"/>
      <c r="N861" s="154"/>
      <c r="O861" s="85" t="str">
        <f t="shared" si="59"/>
        <v> </v>
      </c>
    </row>
    <row r="862" spans="1:15" ht="18">
      <c r="A862" s="295">
        <f t="shared" si="62"/>
        <v>0</v>
      </c>
      <c r="B862" s="120">
        <v>856</v>
      </c>
      <c r="C862" s="120" t="s">
        <v>1083</v>
      </c>
      <c r="D862" s="120" t="s">
        <v>1084</v>
      </c>
      <c r="E862" s="123">
        <f t="shared" si="60"/>
        <v>0</v>
      </c>
      <c r="F862" s="289">
        <f t="shared" si="61"/>
        <v>0</v>
      </c>
      <c r="G862" s="154"/>
      <c r="H862" s="154"/>
      <c r="I862" s="154"/>
      <c r="J862" s="154"/>
      <c r="K862" s="154"/>
      <c r="L862" s="154"/>
      <c r="M862" s="154"/>
      <c r="N862" s="154"/>
      <c r="O862" s="85" t="str">
        <f t="shared" si="59"/>
        <v> </v>
      </c>
    </row>
    <row r="863" spans="1:15" ht="18">
      <c r="A863" s="295">
        <f t="shared" si="62"/>
        <v>0</v>
      </c>
      <c r="B863" s="120">
        <v>857</v>
      </c>
      <c r="C863" s="120" t="s">
        <v>1085</v>
      </c>
      <c r="D863" s="120" t="s">
        <v>1086</v>
      </c>
      <c r="E863" s="123">
        <f t="shared" si="60"/>
        <v>0</v>
      </c>
      <c r="F863" s="289">
        <f t="shared" si="61"/>
        <v>0</v>
      </c>
      <c r="G863" s="154"/>
      <c r="H863" s="154"/>
      <c r="I863" s="154"/>
      <c r="J863" s="154"/>
      <c r="K863" s="154"/>
      <c r="L863" s="154"/>
      <c r="M863" s="154"/>
      <c r="N863" s="154"/>
      <c r="O863" s="85" t="str">
        <f t="shared" si="59"/>
        <v> </v>
      </c>
    </row>
    <row r="864" spans="1:15" ht="18">
      <c r="A864" s="295">
        <f t="shared" si="62"/>
        <v>0</v>
      </c>
      <c r="B864" s="120">
        <v>858</v>
      </c>
      <c r="C864" s="120" t="s">
        <v>1087</v>
      </c>
      <c r="D864" s="120" t="s">
        <v>1088</v>
      </c>
      <c r="E864" s="123">
        <f t="shared" si="60"/>
        <v>0</v>
      </c>
      <c r="F864" s="289">
        <f t="shared" si="61"/>
        <v>0</v>
      </c>
      <c r="G864" s="154"/>
      <c r="H864" s="154"/>
      <c r="I864" s="154"/>
      <c r="J864" s="154"/>
      <c r="K864" s="154"/>
      <c r="L864" s="154"/>
      <c r="M864" s="154"/>
      <c r="N864" s="154"/>
      <c r="O864" s="85" t="str">
        <f t="shared" si="59"/>
        <v> </v>
      </c>
    </row>
    <row r="865" spans="1:15" ht="18">
      <c r="A865" s="295">
        <f t="shared" si="62"/>
        <v>0</v>
      </c>
      <c r="B865" s="120">
        <v>859</v>
      </c>
      <c r="C865" s="120" t="s">
        <v>1089</v>
      </c>
      <c r="D865" s="120" t="s">
        <v>1090</v>
      </c>
      <c r="E865" s="123">
        <f t="shared" si="60"/>
        <v>0</v>
      </c>
      <c r="F865" s="289">
        <f t="shared" si="61"/>
        <v>0</v>
      </c>
      <c r="G865" s="154"/>
      <c r="H865" s="154"/>
      <c r="I865" s="154"/>
      <c r="J865" s="154"/>
      <c r="K865" s="154"/>
      <c r="L865" s="154"/>
      <c r="M865" s="154"/>
      <c r="N865" s="154"/>
      <c r="O865" s="85" t="str">
        <f t="shared" si="59"/>
        <v> </v>
      </c>
    </row>
    <row r="866" spans="1:15" ht="18">
      <c r="A866" s="295">
        <f t="shared" si="62"/>
        <v>0</v>
      </c>
      <c r="B866" s="120">
        <v>860</v>
      </c>
      <c r="C866" s="120" t="s">
        <v>1091</v>
      </c>
      <c r="D866" s="120" t="s">
        <v>1092</v>
      </c>
      <c r="E866" s="123">
        <f t="shared" si="60"/>
        <v>0</v>
      </c>
      <c r="F866" s="289">
        <f t="shared" si="61"/>
        <v>0</v>
      </c>
      <c r="G866" s="154"/>
      <c r="H866" s="154"/>
      <c r="I866" s="154"/>
      <c r="J866" s="154"/>
      <c r="K866" s="154"/>
      <c r="L866" s="154"/>
      <c r="M866" s="154"/>
      <c r="N866" s="154"/>
      <c r="O866" s="85" t="str">
        <f t="shared" si="59"/>
        <v> </v>
      </c>
    </row>
    <row r="867" spans="1:15" ht="18">
      <c r="A867" s="295">
        <f t="shared" si="62"/>
        <v>0</v>
      </c>
      <c r="B867" s="120">
        <v>861</v>
      </c>
      <c r="C867" s="120" t="s">
        <v>1093</v>
      </c>
      <c r="D867" s="120" t="s">
        <v>1094</v>
      </c>
      <c r="E867" s="123">
        <f t="shared" si="60"/>
        <v>0</v>
      </c>
      <c r="F867" s="289">
        <f t="shared" si="61"/>
        <v>0</v>
      </c>
      <c r="G867" s="154"/>
      <c r="H867" s="154"/>
      <c r="I867" s="154"/>
      <c r="J867" s="154"/>
      <c r="K867" s="154"/>
      <c r="L867" s="154"/>
      <c r="M867" s="154"/>
      <c r="N867" s="154"/>
      <c r="O867" s="85" t="str">
        <f t="shared" si="59"/>
        <v> </v>
      </c>
    </row>
    <row r="868" spans="1:15" ht="18">
      <c r="A868" s="295">
        <f t="shared" si="62"/>
        <v>0</v>
      </c>
      <c r="B868" s="120">
        <v>862</v>
      </c>
      <c r="C868" s="120" t="s">
        <v>1095</v>
      </c>
      <c r="D868" s="120" t="s">
        <v>1096</v>
      </c>
      <c r="E868" s="123">
        <f t="shared" si="60"/>
        <v>0</v>
      </c>
      <c r="F868" s="289">
        <f t="shared" si="61"/>
        <v>0</v>
      </c>
      <c r="G868" s="154"/>
      <c r="H868" s="154"/>
      <c r="I868" s="154"/>
      <c r="J868" s="154"/>
      <c r="K868" s="154"/>
      <c r="L868" s="154"/>
      <c r="M868" s="154"/>
      <c r="N868" s="154"/>
      <c r="O868" s="85" t="str">
        <f t="shared" si="59"/>
        <v> </v>
      </c>
    </row>
    <row r="869" spans="1:15" ht="18">
      <c r="A869" s="295">
        <f t="shared" si="62"/>
        <v>0</v>
      </c>
      <c r="B869" s="120">
        <v>863</v>
      </c>
      <c r="C869" s="120" t="s">
        <v>1097</v>
      </c>
      <c r="D869" s="120" t="s">
        <v>1098</v>
      </c>
      <c r="E869" s="123">
        <f t="shared" si="60"/>
        <v>0</v>
      </c>
      <c r="F869" s="289">
        <f t="shared" si="61"/>
        <v>0</v>
      </c>
      <c r="G869" s="154"/>
      <c r="H869" s="154"/>
      <c r="I869" s="154"/>
      <c r="J869" s="154"/>
      <c r="K869" s="154"/>
      <c r="L869" s="154"/>
      <c r="M869" s="154"/>
      <c r="N869" s="154"/>
      <c r="O869" s="85" t="str">
        <f t="shared" si="59"/>
        <v> </v>
      </c>
    </row>
    <row r="870" spans="1:15" ht="18">
      <c r="A870" s="295">
        <f t="shared" si="62"/>
        <v>0</v>
      </c>
      <c r="B870" s="120">
        <v>864</v>
      </c>
      <c r="C870" s="120" t="s">
        <v>1099</v>
      </c>
      <c r="D870" s="120" t="s">
        <v>1100</v>
      </c>
      <c r="E870" s="123">
        <f t="shared" si="60"/>
        <v>0</v>
      </c>
      <c r="F870" s="289">
        <f t="shared" si="61"/>
        <v>0</v>
      </c>
      <c r="G870" s="154"/>
      <c r="H870" s="154"/>
      <c r="I870" s="154"/>
      <c r="J870" s="154"/>
      <c r="K870" s="154"/>
      <c r="L870" s="154"/>
      <c r="M870" s="154"/>
      <c r="N870" s="154"/>
      <c r="O870" s="85" t="str">
        <f t="shared" si="59"/>
        <v> </v>
      </c>
    </row>
    <row r="871" spans="1:15" ht="18">
      <c r="A871" s="295">
        <f t="shared" si="62"/>
        <v>0</v>
      </c>
      <c r="B871" s="120">
        <v>865</v>
      </c>
      <c r="C871" s="120" t="s">
        <v>1101</v>
      </c>
      <c r="D871" s="120" t="s">
        <v>1102</v>
      </c>
      <c r="E871" s="123">
        <f t="shared" si="60"/>
        <v>0</v>
      </c>
      <c r="F871" s="289">
        <f t="shared" si="61"/>
        <v>0</v>
      </c>
      <c r="G871" s="154"/>
      <c r="H871" s="154"/>
      <c r="I871" s="154"/>
      <c r="J871" s="154"/>
      <c r="K871" s="154"/>
      <c r="L871" s="154"/>
      <c r="M871" s="154"/>
      <c r="N871" s="154"/>
      <c r="O871" s="85" t="str">
        <f t="shared" si="59"/>
        <v> </v>
      </c>
    </row>
    <row r="872" spans="1:15" ht="18">
      <c r="A872" s="295">
        <f t="shared" si="62"/>
        <v>0</v>
      </c>
      <c r="B872" s="120">
        <v>866</v>
      </c>
      <c r="C872" s="120" t="s">
        <v>1103</v>
      </c>
      <c r="D872" s="120" t="s">
        <v>1104</v>
      </c>
      <c r="E872" s="123">
        <f t="shared" si="60"/>
        <v>0</v>
      </c>
      <c r="F872" s="289">
        <f t="shared" si="61"/>
        <v>0</v>
      </c>
      <c r="G872" s="156">
        <f>+H872</f>
        <v>0</v>
      </c>
      <c r="H872" s="154"/>
      <c r="I872" s="156">
        <f>+J872</f>
        <v>0</v>
      </c>
      <c r="J872" s="154"/>
      <c r="K872" s="156">
        <f>+L872</f>
        <v>0</v>
      </c>
      <c r="L872" s="154"/>
      <c r="M872" s="156">
        <f>+N872</f>
        <v>0</v>
      </c>
      <c r="N872" s="154"/>
      <c r="O872" s="85" t="str">
        <f t="shared" si="59"/>
        <v> </v>
      </c>
    </row>
    <row r="873" spans="1:15" ht="18">
      <c r="A873" s="295">
        <f t="shared" si="62"/>
        <v>0</v>
      </c>
      <c r="B873" s="120">
        <v>867</v>
      </c>
      <c r="C873" s="120" t="s">
        <v>1105</v>
      </c>
      <c r="D873" s="120" t="s">
        <v>1106</v>
      </c>
      <c r="E873" s="123">
        <f t="shared" si="60"/>
        <v>0</v>
      </c>
      <c r="F873" s="289">
        <f t="shared" si="61"/>
        <v>0</v>
      </c>
      <c r="G873" s="154"/>
      <c r="H873" s="304"/>
      <c r="I873" s="154"/>
      <c r="J873" s="304"/>
      <c r="K873" s="154"/>
      <c r="L873" s="304"/>
      <c r="M873" s="154"/>
      <c r="N873" s="304"/>
      <c r="O873" s="85" t="str">
        <f t="shared" si="59"/>
        <v> </v>
      </c>
    </row>
    <row r="874" spans="1:15" ht="18">
      <c r="A874" s="295">
        <f t="shared" si="62"/>
        <v>0</v>
      </c>
      <c r="B874" s="120">
        <v>868</v>
      </c>
      <c r="C874" s="120" t="s">
        <v>1107</v>
      </c>
      <c r="D874" s="120" t="s">
        <v>1108</v>
      </c>
      <c r="E874" s="123">
        <f t="shared" si="60"/>
        <v>0</v>
      </c>
      <c r="F874" s="289">
        <f t="shared" si="61"/>
        <v>0</v>
      </c>
      <c r="G874" s="154"/>
      <c r="H874" s="154"/>
      <c r="I874" s="154"/>
      <c r="J874" s="154"/>
      <c r="K874" s="154"/>
      <c r="L874" s="154"/>
      <c r="M874" s="154"/>
      <c r="N874" s="154"/>
      <c r="O874" s="85" t="str">
        <f t="shared" si="59"/>
        <v> </v>
      </c>
    </row>
    <row r="875" spans="1:15" ht="18">
      <c r="A875" s="295">
        <f t="shared" si="62"/>
        <v>0</v>
      </c>
      <c r="B875" s="120">
        <v>869</v>
      </c>
      <c r="C875" s="120" t="s">
        <v>1109</v>
      </c>
      <c r="D875" s="120" t="s">
        <v>1110</v>
      </c>
      <c r="E875" s="123">
        <f t="shared" si="60"/>
        <v>0</v>
      </c>
      <c r="F875" s="289">
        <f t="shared" si="61"/>
        <v>0</v>
      </c>
      <c r="G875" s="154"/>
      <c r="H875" s="154"/>
      <c r="I875" s="154"/>
      <c r="J875" s="154"/>
      <c r="K875" s="154"/>
      <c r="L875" s="154"/>
      <c r="M875" s="154"/>
      <c r="N875" s="154"/>
      <c r="O875" s="85" t="str">
        <f t="shared" si="59"/>
        <v> </v>
      </c>
    </row>
    <row r="876" spans="1:15" ht="18">
      <c r="A876" s="295">
        <f t="shared" si="62"/>
        <v>0</v>
      </c>
      <c r="B876" s="120">
        <v>870</v>
      </c>
      <c r="C876" s="120" t="s">
        <v>1111</v>
      </c>
      <c r="D876" s="120" t="s">
        <v>1112</v>
      </c>
      <c r="E876" s="123">
        <f t="shared" si="60"/>
        <v>0</v>
      </c>
      <c r="F876" s="289">
        <f t="shared" si="61"/>
        <v>0</v>
      </c>
      <c r="G876" s="154"/>
      <c r="H876" s="154"/>
      <c r="I876" s="154"/>
      <c r="J876" s="154"/>
      <c r="K876" s="154"/>
      <c r="L876" s="154"/>
      <c r="M876" s="154"/>
      <c r="N876" s="154"/>
      <c r="O876" s="85" t="str">
        <f t="shared" si="59"/>
        <v> </v>
      </c>
    </row>
    <row r="877" spans="1:15" ht="18">
      <c r="A877" s="295">
        <f t="shared" si="62"/>
        <v>0</v>
      </c>
      <c r="B877" s="120">
        <v>871</v>
      </c>
      <c r="C877" s="120" t="s">
        <v>1113</v>
      </c>
      <c r="D877" s="120" t="s">
        <v>1114</v>
      </c>
      <c r="E877" s="123">
        <f t="shared" si="60"/>
        <v>0</v>
      </c>
      <c r="F877" s="289">
        <f t="shared" si="61"/>
        <v>0</v>
      </c>
      <c r="G877" s="154"/>
      <c r="H877" s="154"/>
      <c r="I877" s="154"/>
      <c r="J877" s="154"/>
      <c r="K877" s="154"/>
      <c r="L877" s="154"/>
      <c r="M877" s="154"/>
      <c r="N877" s="154"/>
      <c r="O877" s="85" t="str">
        <f t="shared" si="59"/>
        <v> </v>
      </c>
    </row>
    <row r="878" spans="1:15" ht="18">
      <c r="A878" s="295">
        <f t="shared" si="62"/>
        <v>0</v>
      </c>
      <c r="B878" s="120">
        <v>872</v>
      </c>
      <c r="C878" s="120" t="s">
        <v>1115</v>
      </c>
      <c r="D878" s="120" t="s">
        <v>1116</v>
      </c>
      <c r="E878" s="123">
        <f t="shared" si="60"/>
        <v>0</v>
      </c>
      <c r="F878" s="289">
        <f t="shared" si="61"/>
        <v>0</v>
      </c>
      <c r="G878" s="154"/>
      <c r="H878" s="154"/>
      <c r="I878" s="154"/>
      <c r="J878" s="154"/>
      <c r="K878" s="154"/>
      <c r="L878" s="154"/>
      <c r="M878" s="154"/>
      <c r="N878" s="154"/>
      <c r="O878" s="85" t="str">
        <f t="shared" si="59"/>
        <v> </v>
      </c>
    </row>
    <row r="879" spans="1:15" ht="18">
      <c r="A879" s="295">
        <f t="shared" si="62"/>
        <v>0</v>
      </c>
      <c r="B879" s="120">
        <v>873</v>
      </c>
      <c r="C879" s="120" t="s">
        <v>1117</v>
      </c>
      <c r="D879" s="120" t="s">
        <v>1118</v>
      </c>
      <c r="E879" s="123">
        <f t="shared" si="60"/>
        <v>0</v>
      </c>
      <c r="F879" s="289">
        <f t="shared" si="61"/>
        <v>0</v>
      </c>
      <c r="G879" s="154"/>
      <c r="H879" s="154"/>
      <c r="I879" s="154"/>
      <c r="J879" s="154"/>
      <c r="K879" s="154"/>
      <c r="L879" s="154"/>
      <c r="M879" s="154"/>
      <c r="N879" s="154"/>
      <c r="O879" s="85" t="str">
        <f t="shared" si="59"/>
        <v> </v>
      </c>
    </row>
    <row r="880" spans="1:15" ht="18">
      <c r="A880" s="295">
        <f t="shared" si="62"/>
        <v>0</v>
      </c>
      <c r="B880" s="120">
        <v>874</v>
      </c>
      <c r="C880" s="120" t="s">
        <v>1119</v>
      </c>
      <c r="D880" s="120" t="s">
        <v>1120</v>
      </c>
      <c r="E880" s="123">
        <f t="shared" si="60"/>
        <v>0</v>
      </c>
      <c r="F880" s="289">
        <f t="shared" si="61"/>
        <v>0</v>
      </c>
      <c r="G880" s="154"/>
      <c r="H880" s="154"/>
      <c r="I880" s="154"/>
      <c r="J880" s="154"/>
      <c r="K880" s="154"/>
      <c r="L880" s="154"/>
      <c r="M880" s="154"/>
      <c r="N880" s="154"/>
      <c r="O880" s="85" t="str">
        <f t="shared" si="59"/>
        <v> </v>
      </c>
    </row>
    <row r="881" spans="1:15" ht="18">
      <c r="A881" s="295">
        <f t="shared" si="62"/>
        <v>0</v>
      </c>
      <c r="B881" s="120">
        <v>875</v>
      </c>
      <c r="C881" s="120" t="s">
        <v>1121</v>
      </c>
      <c r="D881" s="120" t="s">
        <v>1122</v>
      </c>
      <c r="E881" s="123">
        <f t="shared" si="60"/>
        <v>0</v>
      </c>
      <c r="F881" s="289">
        <f t="shared" si="61"/>
        <v>0</v>
      </c>
      <c r="G881" s="154"/>
      <c r="H881" s="154"/>
      <c r="I881" s="154"/>
      <c r="J881" s="154"/>
      <c r="K881" s="154"/>
      <c r="L881" s="154"/>
      <c r="M881" s="154"/>
      <c r="N881" s="154"/>
      <c r="O881" s="85" t="str">
        <f t="shared" si="59"/>
        <v> </v>
      </c>
    </row>
    <row r="882" spans="1:15" ht="18">
      <c r="A882" s="295">
        <f t="shared" si="62"/>
        <v>0</v>
      </c>
      <c r="B882" s="120">
        <v>876</v>
      </c>
      <c r="C882" s="120" t="s">
        <v>1123</v>
      </c>
      <c r="D882" s="120" t="s">
        <v>1124</v>
      </c>
      <c r="E882" s="123">
        <f t="shared" si="60"/>
        <v>0</v>
      </c>
      <c r="F882" s="289">
        <f t="shared" si="61"/>
        <v>0</v>
      </c>
      <c r="G882" s="154"/>
      <c r="H882" s="154"/>
      <c r="I882" s="154"/>
      <c r="J882" s="154"/>
      <c r="K882" s="154"/>
      <c r="L882" s="154"/>
      <c r="M882" s="154"/>
      <c r="N882" s="154"/>
      <c r="O882" s="85" t="str">
        <f t="shared" si="59"/>
        <v> </v>
      </c>
    </row>
    <row r="883" spans="1:15" ht="18">
      <c r="A883" s="295">
        <f t="shared" si="62"/>
        <v>0</v>
      </c>
      <c r="B883" s="120">
        <v>877</v>
      </c>
      <c r="C883" s="120" t="s">
        <v>1125</v>
      </c>
      <c r="D883" s="120" t="s">
        <v>1126</v>
      </c>
      <c r="E883" s="123">
        <f t="shared" si="60"/>
        <v>0</v>
      </c>
      <c r="F883" s="289">
        <f t="shared" si="61"/>
        <v>0</v>
      </c>
      <c r="G883" s="154"/>
      <c r="H883" s="154"/>
      <c r="I883" s="154"/>
      <c r="J883" s="154"/>
      <c r="K883" s="154"/>
      <c r="L883" s="154"/>
      <c r="M883" s="154"/>
      <c r="N883" s="154"/>
      <c r="O883" s="85" t="str">
        <f t="shared" si="59"/>
        <v> </v>
      </c>
    </row>
    <row r="884" spans="1:15" ht="18">
      <c r="A884" s="295">
        <f t="shared" si="62"/>
        <v>0</v>
      </c>
      <c r="B884" s="120">
        <v>878</v>
      </c>
      <c r="C884" s="120" t="s">
        <v>1127</v>
      </c>
      <c r="D884" s="120" t="s">
        <v>1128</v>
      </c>
      <c r="E884" s="123">
        <f t="shared" si="60"/>
        <v>0</v>
      </c>
      <c r="F884" s="289">
        <f t="shared" si="61"/>
        <v>0</v>
      </c>
      <c r="G884" s="154"/>
      <c r="H884" s="154"/>
      <c r="I884" s="154"/>
      <c r="J884" s="154"/>
      <c r="K884" s="154"/>
      <c r="L884" s="154"/>
      <c r="M884" s="154"/>
      <c r="N884" s="154"/>
      <c r="O884" s="85" t="str">
        <f t="shared" si="59"/>
        <v> </v>
      </c>
    </row>
    <row r="885" spans="1:15" ht="18">
      <c r="A885" s="295">
        <f t="shared" si="62"/>
        <v>0</v>
      </c>
      <c r="B885" s="120">
        <v>879</v>
      </c>
      <c r="C885" s="120" t="s">
        <v>1129</v>
      </c>
      <c r="D885" s="120" t="s">
        <v>1130</v>
      </c>
      <c r="E885" s="123">
        <f t="shared" si="60"/>
        <v>0</v>
      </c>
      <c r="F885" s="289">
        <f t="shared" si="61"/>
        <v>0</v>
      </c>
      <c r="G885" s="154"/>
      <c r="H885" s="154"/>
      <c r="I885" s="154"/>
      <c r="J885" s="154"/>
      <c r="K885" s="154"/>
      <c r="L885" s="154"/>
      <c r="M885" s="154"/>
      <c r="N885" s="154"/>
      <c r="O885" s="85" t="str">
        <f t="shared" si="59"/>
        <v> </v>
      </c>
    </row>
    <row r="886" spans="1:15" ht="18">
      <c r="A886" s="295">
        <f t="shared" si="62"/>
        <v>0</v>
      </c>
      <c r="B886" s="120">
        <v>880</v>
      </c>
      <c r="C886" s="120" t="s">
        <v>1131</v>
      </c>
      <c r="D886" s="120" t="s">
        <v>1132</v>
      </c>
      <c r="E886" s="123">
        <f t="shared" si="60"/>
        <v>0</v>
      </c>
      <c r="F886" s="289">
        <f t="shared" si="61"/>
        <v>0</v>
      </c>
      <c r="G886" s="154"/>
      <c r="H886" s="154"/>
      <c r="I886" s="154"/>
      <c r="J886" s="154"/>
      <c r="K886" s="154"/>
      <c r="L886" s="154"/>
      <c r="M886" s="154"/>
      <c r="N886" s="154"/>
      <c r="O886" s="85" t="str">
        <f t="shared" si="59"/>
        <v> </v>
      </c>
    </row>
    <row r="887" spans="1:15" ht="18">
      <c r="A887" s="295">
        <f t="shared" si="62"/>
        <v>0</v>
      </c>
      <c r="B887" s="120">
        <v>881</v>
      </c>
      <c r="C887" s="120" t="s">
        <v>1133</v>
      </c>
      <c r="D887" s="120" t="s">
        <v>1134</v>
      </c>
      <c r="E887" s="123">
        <f t="shared" si="60"/>
        <v>0</v>
      </c>
      <c r="F887" s="289">
        <f t="shared" si="61"/>
        <v>0</v>
      </c>
      <c r="G887" s="154"/>
      <c r="H887" s="154"/>
      <c r="I887" s="154"/>
      <c r="J887" s="154"/>
      <c r="K887" s="154"/>
      <c r="L887" s="154"/>
      <c r="M887" s="154"/>
      <c r="N887" s="154"/>
      <c r="O887" s="85" t="str">
        <f t="shared" si="59"/>
        <v> </v>
      </c>
    </row>
    <row r="888" spans="1:15" ht="18">
      <c r="A888" s="295">
        <f t="shared" si="62"/>
        <v>0</v>
      </c>
      <c r="B888" s="120">
        <v>882</v>
      </c>
      <c r="C888" s="120" t="s">
        <v>1135</v>
      </c>
      <c r="D888" s="120" t="s">
        <v>1136</v>
      </c>
      <c r="E888" s="123">
        <f t="shared" si="60"/>
        <v>0</v>
      </c>
      <c r="F888" s="289">
        <f t="shared" si="61"/>
        <v>0</v>
      </c>
      <c r="G888" s="154"/>
      <c r="H888" s="154"/>
      <c r="I888" s="154"/>
      <c r="J888" s="154"/>
      <c r="K888" s="154"/>
      <c r="L888" s="154"/>
      <c r="M888" s="154"/>
      <c r="N888" s="154"/>
      <c r="O888" s="85" t="str">
        <f t="shared" si="59"/>
        <v> </v>
      </c>
    </row>
    <row r="889" spans="1:15" ht="18">
      <c r="A889" s="295">
        <f t="shared" si="62"/>
        <v>0</v>
      </c>
      <c r="B889" s="120">
        <v>883</v>
      </c>
      <c r="C889" s="120" t="s">
        <v>1137</v>
      </c>
      <c r="D889" s="120" t="s">
        <v>1138</v>
      </c>
      <c r="E889" s="123">
        <f t="shared" si="60"/>
        <v>0</v>
      </c>
      <c r="F889" s="289">
        <f t="shared" si="61"/>
        <v>0</v>
      </c>
      <c r="G889" s="154"/>
      <c r="H889" s="154"/>
      <c r="I889" s="154"/>
      <c r="J889" s="154"/>
      <c r="K889" s="154"/>
      <c r="L889" s="154"/>
      <c r="M889" s="154"/>
      <c r="N889" s="154"/>
      <c r="O889" s="85" t="str">
        <f t="shared" si="59"/>
        <v> </v>
      </c>
    </row>
    <row r="890" spans="1:15" ht="18">
      <c r="A890" s="295">
        <f t="shared" si="62"/>
        <v>0</v>
      </c>
      <c r="B890" s="120">
        <v>884</v>
      </c>
      <c r="C890" s="120" t="s">
        <v>1139</v>
      </c>
      <c r="D890" s="120" t="s">
        <v>1140</v>
      </c>
      <c r="E890" s="123">
        <f t="shared" si="60"/>
        <v>0</v>
      </c>
      <c r="F890" s="289">
        <f t="shared" si="61"/>
        <v>0</v>
      </c>
      <c r="G890" s="154"/>
      <c r="H890" s="154"/>
      <c r="I890" s="154"/>
      <c r="J890" s="154"/>
      <c r="K890" s="154"/>
      <c r="L890" s="154"/>
      <c r="M890" s="154"/>
      <c r="N890" s="154"/>
      <c r="O890" s="85" t="str">
        <f t="shared" si="59"/>
        <v> </v>
      </c>
    </row>
    <row r="891" spans="1:15" ht="18">
      <c r="A891" s="295">
        <f t="shared" si="62"/>
        <v>0</v>
      </c>
      <c r="B891" s="120">
        <v>885</v>
      </c>
      <c r="C891" s="120" t="s">
        <v>1141</v>
      </c>
      <c r="D891" s="120" t="s">
        <v>1142</v>
      </c>
      <c r="E891" s="123">
        <f t="shared" si="60"/>
        <v>0</v>
      </c>
      <c r="F891" s="289">
        <f t="shared" si="61"/>
        <v>0</v>
      </c>
      <c r="G891" s="154"/>
      <c r="H891" s="154"/>
      <c r="I891" s="154"/>
      <c r="J891" s="154"/>
      <c r="K891" s="154"/>
      <c r="L891" s="154"/>
      <c r="M891" s="154"/>
      <c r="N891" s="154"/>
      <c r="O891" s="85" t="str">
        <f t="shared" si="59"/>
        <v> </v>
      </c>
    </row>
    <row r="892" spans="1:15" ht="18">
      <c r="A892" s="295">
        <f t="shared" si="62"/>
        <v>0</v>
      </c>
      <c r="B892" s="120">
        <v>886</v>
      </c>
      <c r="C892" s="120" t="s">
        <v>1143</v>
      </c>
      <c r="D892" s="120" t="s">
        <v>1144</v>
      </c>
      <c r="E892" s="123">
        <f t="shared" si="60"/>
        <v>0</v>
      </c>
      <c r="F892" s="289">
        <f t="shared" si="61"/>
        <v>0</v>
      </c>
      <c r="G892" s="154"/>
      <c r="H892" s="154"/>
      <c r="I892" s="154"/>
      <c r="J892" s="154"/>
      <c r="K892" s="154"/>
      <c r="L892" s="154"/>
      <c r="M892" s="154"/>
      <c r="N892" s="154"/>
      <c r="O892" s="85" t="str">
        <f t="shared" si="59"/>
        <v> </v>
      </c>
    </row>
    <row r="893" spans="1:15" ht="18">
      <c r="A893" s="295">
        <f t="shared" si="62"/>
        <v>0</v>
      </c>
      <c r="B893" s="120">
        <v>887</v>
      </c>
      <c r="C893" s="120" t="s">
        <v>1145</v>
      </c>
      <c r="D893" s="120" t="s">
        <v>1146</v>
      </c>
      <c r="E893" s="123">
        <f t="shared" si="60"/>
        <v>0</v>
      </c>
      <c r="F893" s="289">
        <f t="shared" si="61"/>
        <v>0</v>
      </c>
      <c r="G893" s="154"/>
      <c r="H893" s="154"/>
      <c r="I893" s="154"/>
      <c r="J893" s="154"/>
      <c r="K893" s="154"/>
      <c r="L893" s="154"/>
      <c r="M893" s="154"/>
      <c r="N893" s="154"/>
      <c r="O893" s="85" t="str">
        <f t="shared" si="59"/>
        <v> </v>
      </c>
    </row>
    <row r="894" spans="1:15" ht="18">
      <c r="A894" s="295">
        <f t="shared" si="62"/>
        <v>0</v>
      </c>
      <c r="B894" s="120">
        <v>888</v>
      </c>
      <c r="C894" s="120" t="s">
        <v>1147</v>
      </c>
      <c r="D894" s="120" t="s">
        <v>1148</v>
      </c>
      <c r="E894" s="123">
        <f t="shared" si="60"/>
        <v>0</v>
      </c>
      <c r="F894" s="289">
        <f t="shared" si="61"/>
        <v>0</v>
      </c>
      <c r="G894" s="154"/>
      <c r="H894" s="154"/>
      <c r="I894" s="154"/>
      <c r="J894" s="154"/>
      <c r="K894" s="154"/>
      <c r="L894" s="154"/>
      <c r="M894" s="154"/>
      <c r="N894" s="154"/>
      <c r="O894" s="85" t="str">
        <f t="shared" si="59"/>
        <v> </v>
      </c>
    </row>
    <row r="895" spans="1:15" ht="18">
      <c r="A895" s="295">
        <f t="shared" si="62"/>
        <v>0</v>
      </c>
      <c r="B895" s="120">
        <v>889</v>
      </c>
      <c r="C895" s="120" t="s">
        <v>1149</v>
      </c>
      <c r="D895" s="120" t="s">
        <v>1150</v>
      </c>
      <c r="E895" s="123">
        <f t="shared" si="60"/>
        <v>0</v>
      </c>
      <c r="F895" s="289">
        <f t="shared" si="61"/>
        <v>0</v>
      </c>
      <c r="G895" s="154"/>
      <c r="H895" s="154"/>
      <c r="I895" s="154"/>
      <c r="J895" s="154"/>
      <c r="K895" s="154"/>
      <c r="L895" s="154"/>
      <c r="M895" s="154"/>
      <c r="N895" s="154"/>
      <c r="O895" s="85" t="str">
        <f t="shared" si="59"/>
        <v> </v>
      </c>
    </row>
    <row r="896" spans="1:15" ht="18">
      <c r="A896" s="295">
        <f t="shared" si="62"/>
        <v>0</v>
      </c>
      <c r="B896" s="120">
        <v>890</v>
      </c>
      <c r="C896" s="120" t="s">
        <v>1151</v>
      </c>
      <c r="D896" s="120" t="s">
        <v>1152</v>
      </c>
      <c r="E896" s="123">
        <f t="shared" si="60"/>
        <v>0</v>
      </c>
      <c r="F896" s="289">
        <f t="shared" si="61"/>
        <v>0</v>
      </c>
      <c r="G896" s="154"/>
      <c r="H896" s="154"/>
      <c r="I896" s="154"/>
      <c r="J896" s="154"/>
      <c r="K896" s="154"/>
      <c r="L896" s="154"/>
      <c r="M896" s="154"/>
      <c r="N896" s="154"/>
      <c r="O896" s="85" t="str">
        <f t="shared" si="59"/>
        <v> </v>
      </c>
    </row>
    <row r="897" spans="1:15" ht="18">
      <c r="A897" s="295">
        <f t="shared" si="62"/>
        <v>0</v>
      </c>
      <c r="B897" s="120">
        <v>891</v>
      </c>
      <c r="C897" s="120" t="s">
        <v>1153</v>
      </c>
      <c r="D897" s="120" t="s">
        <v>1154</v>
      </c>
      <c r="E897" s="123">
        <f t="shared" si="60"/>
        <v>0</v>
      </c>
      <c r="F897" s="289">
        <f t="shared" si="61"/>
        <v>0</v>
      </c>
      <c r="G897" s="154"/>
      <c r="H897" s="154"/>
      <c r="I897" s="154"/>
      <c r="J897" s="154"/>
      <c r="K897" s="154"/>
      <c r="L897" s="154"/>
      <c r="M897" s="154"/>
      <c r="N897" s="154"/>
      <c r="O897" s="85" t="str">
        <f t="shared" si="59"/>
        <v> </v>
      </c>
    </row>
    <row r="898" spans="1:15" ht="18">
      <c r="A898" s="295">
        <f t="shared" si="62"/>
        <v>0</v>
      </c>
      <c r="B898" s="120">
        <v>892</v>
      </c>
      <c r="C898" s="120" t="s">
        <v>1155</v>
      </c>
      <c r="D898" s="120" t="s">
        <v>1156</v>
      </c>
      <c r="E898" s="123">
        <f t="shared" si="60"/>
        <v>0</v>
      </c>
      <c r="F898" s="289">
        <f t="shared" si="61"/>
        <v>0</v>
      </c>
      <c r="G898" s="154"/>
      <c r="H898" s="154"/>
      <c r="I898" s="154"/>
      <c r="J898" s="154"/>
      <c r="K898" s="154"/>
      <c r="L898" s="154"/>
      <c r="M898" s="154"/>
      <c r="N898" s="154"/>
      <c r="O898" s="85" t="str">
        <f t="shared" si="59"/>
        <v> </v>
      </c>
    </row>
    <row r="899" spans="1:15" ht="18">
      <c r="A899" s="295">
        <f t="shared" si="62"/>
        <v>0</v>
      </c>
      <c r="B899" s="120">
        <v>893</v>
      </c>
      <c r="C899" s="120" t="s">
        <v>1157</v>
      </c>
      <c r="D899" s="120" t="s">
        <v>1158</v>
      </c>
      <c r="E899" s="123">
        <f t="shared" si="60"/>
        <v>0</v>
      </c>
      <c r="F899" s="289">
        <f t="shared" si="61"/>
        <v>0</v>
      </c>
      <c r="G899" s="154"/>
      <c r="H899" s="154"/>
      <c r="I899" s="154"/>
      <c r="J899" s="154"/>
      <c r="K899" s="154"/>
      <c r="L899" s="154"/>
      <c r="M899" s="154"/>
      <c r="N899" s="154"/>
      <c r="O899" s="85" t="str">
        <f t="shared" si="59"/>
        <v> </v>
      </c>
    </row>
    <row r="900" spans="1:15" ht="18">
      <c r="A900" s="295">
        <f t="shared" si="62"/>
        <v>0</v>
      </c>
      <c r="B900" s="120">
        <v>894</v>
      </c>
      <c r="C900" s="120" t="s">
        <v>1159</v>
      </c>
      <c r="D900" s="120" t="s">
        <v>1160</v>
      </c>
      <c r="E900" s="123">
        <f t="shared" si="60"/>
        <v>0</v>
      </c>
      <c r="F900" s="289">
        <f t="shared" si="61"/>
        <v>0</v>
      </c>
      <c r="G900" s="154"/>
      <c r="H900" s="154"/>
      <c r="I900" s="154"/>
      <c r="J900" s="154"/>
      <c r="K900" s="154"/>
      <c r="L900" s="154"/>
      <c r="M900" s="154"/>
      <c r="N900" s="154"/>
      <c r="O900" s="85" t="str">
        <f t="shared" si="59"/>
        <v> </v>
      </c>
    </row>
    <row r="901" spans="1:15" ht="18">
      <c r="A901" s="295">
        <f t="shared" si="62"/>
        <v>0</v>
      </c>
      <c r="B901" s="120">
        <v>895</v>
      </c>
      <c r="C901" s="120" t="s">
        <v>1161</v>
      </c>
      <c r="D901" s="120" t="s">
        <v>1162</v>
      </c>
      <c r="E901" s="123">
        <f t="shared" si="60"/>
        <v>0</v>
      </c>
      <c r="F901" s="289">
        <f t="shared" si="61"/>
        <v>0</v>
      </c>
      <c r="G901" s="154"/>
      <c r="H901" s="154"/>
      <c r="I901" s="154"/>
      <c r="J901" s="154"/>
      <c r="K901" s="154"/>
      <c r="L901" s="154"/>
      <c r="M901" s="154"/>
      <c r="N901" s="154"/>
      <c r="O901" s="85" t="str">
        <f t="shared" si="59"/>
        <v> </v>
      </c>
    </row>
    <row r="902" spans="1:15" ht="18">
      <c r="A902" s="295">
        <f t="shared" si="62"/>
        <v>0</v>
      </c>
      <c r="B902" s="120">
        <v>896</v>
      </c>
      <c r="C902" s="120" t="s">
        <v>1163</v>
      </c>
      <c r="D902" s="120" t="s">
        <v>1164</v>
      </c>
      <c r="E902" s="123">
        <f t="shared" si="60"/>
        <v>0</v>
      </c>
      <c r="F902" s="289">
        <f t="shared" si="61"/>
        <v>0</v>
      </c>
      <c r="G902" s="154"/>
      <c r="H902" s="154"/>
      <c r="I902" s="154"/>
      <c r="J902" s="154"/>
      <c r="K902" s="154"/>
      <c r="L902" s="154"/>
      <c r="M902" s="154"/>
      <c r="N902" s="154"/>
      <c r="O902" s="85" t="str">
        <f aca="true" t="shared" si="63" ref="O902:O965">IF(E902&gt;=F902," ","GRESIT- TOTAL &lt; DECIT  FEMEI  ")</f>
        <v> </v>
      </c>
    </row>
    <row r="903" spans="1:15" ht="18">
      <c r="A903" s="295">
        <f t="shared" si="62"/>
        <v>0</v>
      </c>
      <c r="B903" s="120">
        <v>897</v>
      </c>
      <c r="C903" s="120" t="s">
        <v>1165</v>
      </c>
      <c r="D903" s="120" t="s">
        <v>1166</v>
      </c>
      <c r="E903" s="123">
        <f aca="true" t="shared" si="64" ref="E903:E966">G903+I903+K903+M903</f>
        <v>0</v>
      </c>
      <c r="F903" s="289">
        <f aca="true" t="shared" si="65" ref="F903:F966">H903+J903+L903+N903</f>
        <v>0</v>
      </c>
      <c r="G903" s="154"/>
      <c r="H903" s="154"/>
      <c r="I903" s="154"/>
      <c r="J903" s="154"/>
      <c r="K903" s="154"/>
      <c r="L903" s="154"/>
      <c r="M903" s="154"/>
      <c r="N903" s="154"/>
      <c r="O903" s="85" t="str">
        <f t="shared" si="63"/>
        <v> </v>
      </c>
    </row>
    <row r="904" spans="1:15" ht="18">
      <c r="A904" s="295">
        <f aca="true" t="shared" si="66" ref="A904:A967">+A903</f>
        <v>0</v>
      </c>
      <c r="B904" s="120">
        <v>898</v>
      </c>
      <c r="C904" s="120" t="s">
        <v>1167</v>
      </c>
      <c r="D904" s="120" t="s">
        <v>1168</v>
      </c>
      <c r="E904" s="123">
        <f t="shared" si="64"/>
        <v>0</v>
      </c>
      <c r="F904" s="289">
        <f t="shared" si="65"/>
        <v>0</v>
      </c>
      <c r="G904" s="154"/>
      <c r="H904" s="154"/>
      <c r="I904" s="154"/>
      <c r="J904" s="154"/>
      <c r="K904" s="154"/>
      <c r="L904" s="154"/>
      <c r="M904" s="154"/>
      <c r="N904" s="154"/>
      <c r="O904" s="85" t="str">
        <f t="shared" si="63"/>
        <v> </v>
      </c>
    </row>
    <row r="905" spans="1:15" ht="18">
      <c r="A905" s="295">
        <f t="shared" si="66"/>
        <v>0</v>
      </c>
      <c r="B905" s="120">
        <v>899</v>
      </c>
      <c r="C905" s="120" t="s">
        <v>1169</v>
      </c>
      <c r="D905" s="120" t="s">
        <v>1170</v>
      </c>
      <c r="E905" s="123">
        <f t="shared" si="64"/>
        <v>0</v>
      </c>
      <c r="F905" s="289">
        <f t="shared" si="65"/>
        <v>0</v>
      </c>
      <c r="G905" s="154"/>
      <c r="H905" s="154"/>
      <c r="I905" s="154"/>
      <c r="J905" s="154"/>
      <c r="K905" s="154"/>
      <c r="L905" s="154"/>
      <c r="M905" s="154"/>
      <c r="N905" s="154"/>
      <c r="O905" s="85" t="str">
        <f t="shared" si="63"/>
        <v> </v>
      </c>
    </row>
    <row r="906" spans="1:15" ht="18">
      <c r="A906" s="295">
        <f t="shared" si="66"/>
        <v>0</v>
      </c>
      <c r="B906" s="120">
        <v>900</v>
      </c>
      <c r="C906" s="120" t="s">
        <v>1171</v>
      </c>
      <c r="D906" s="120" t="s">
        <v>1172</v>
      </c>
      <c r="E906" s="123">
        <f t="shared" si="64"/>
        <v>0</v>
      </c>
      <c r="F906" s="289">
        <f t="shared" si="65"/>
        <v>0</v>
      </c>
      <c r="G906" s="154"/>
      <c r="H906" s="154"/>
      <c r="I906" s="154"/>
      <c r="J906" s="154"/>
      <c r="K906" s="154"/>
      <c r="L906" s="154"/>
      <c r="M906" s="154"/>
      <c r="N906" s="154"/>
      <c r="O906" s="85" t="str">
        <f t="shared" si="63"/>
        <v> </v>
      </c>
    </row>
    <row r="907" spans="1:15" ht="18">
      <c r="A907" s="295">
        <f t="shared" si="66"/>
        <v>0</v>
      </c>
      <c r="B907" s="120">
        <v>901</v>
      </c>
      <c r="C907" s="120" t="s">
        <v>1173</v>
      </c>
      <c r="D907" s="120" t="s">
        <v>1174</v>
      </c>
      <c r="E907" s="123">
        <f t="shared" si="64"/>
        <v>0</v>
      </c>
      <c r="F907" s="289">
        <f t="shared" si="65"/>
        <v>0</v>
      </c>
      <c r="G907" s="154"/>
      <c r="H907" s="154"/>
      <c r="I907" s="154"/>
      <c r="J907" s="154"/>
      <c r="K907" s="154"/>
      <c r="L907" s="154"/>
      <c r="M907" s="154"/>
      <c r="N907" s="154"/>
      <c r="O907" s="85" t="str">
        <f t="shared" si="63"/>
        <v> </v>
      </c>
    </row>
    <row r="908" spans="1:15" ht="18">
      <c r="A908" s="295">
        <f t="shared" si="66"/>
        <v>0</v>
      </c>
      <c r="B908" s="120">
        <v>902</v>
      </c>
      <c r="C908" s="120" t="s">
        <v>1175</v>
      </c>
      <c r="D908" s="120" t="s">
        <v>1176</v>
      </c>
      <c r="E908" s="123">
        <f t="shared" si="64"/>
        <v>0</v>
      </c>
      <c r="F908" s="289">
        <f t="shared" si="65"/>
        <v>0</v>
      </c>
      <c r="G908" s="154"/>
      <c r="H908" s="154"/>
      <c r="I908" s="154"/>
      <c r="J908" s="154"/>
      <c r="K908" s="154"/>
      <c r="L908" s="154"/>
      <c r="M908" s="154"/>
      <c r="N908" s="154"/>
      <c r="O908" s="85" t="str">
        <f t="shared" si="63"/>
        <v> </v>
      </c>
    </row>
    <row r="909" spans="1:15" ht="18">
      <c r="A909" s="295">
        <f t="shared" si="66"/>
        <v>0</v>
      </c>
      <c r="B909" s="120">
        <v>903</v>
      </c>
      <c r="C909" s="120" t="s">
        <v>1177</v>
      </c>
      <c r="D909" s="120" t="s">
        <v>1178</v>
      </c>
      <c r="E909" s="123">
        <f t="shared" si="64"/>
        <v>0</v>
      </c>
      <c r="F909" s="289">
        <f t="shared" si="65"/>
        <v>0</v>
      </c>
      <c r="G909" s="154"/>
      <c r="H909" s="154"/>
      <c r="I909" s="154"/>
      <c r="J909" s="154"/>
      <c r="K909" s="154"/>
      <c r="L909" s="154"/>
      <c r="M909" s="154"/>
      <c r="N909" s="154"/>
      <c r="O909" s="85" t="str">
        <f t="shared" si="63"/>
        <v> </v>
      </c>
    </row>
    <row r="910" spans="1:15" ht="18">
      <c r="A910" s="295">
        <f t="shared" si="66"/>
        <v>0</v>
      </c>
      <c r="B910" s="120">
        <v>904</v>
      </c>
      <c r="C910" s="120" t="s">
        <v>1179</v>
      </c>
      <c r="D910" s="120" t="s">
        <v>1180</v>
      </c>
      <c r="E910" s="123">
        <f t="shared" si="64"/>
        <v>0</v>
      </c>
      <c r="F910" s="289">
        <f t="shared" si="65"/>
        <v>0</v>
      </c>
      <c r="G910" s="154"/>
      <c r="H910" s="154"/>
      <c r="I910" s="154"/>
      <c r="J910" s="154"/>
      <c r="K910" s="154"/>
      <c r="L910" s="154"/>
      <c r="M910" s="154"/>
      <c r="N910" s="154"/>
      <c r="O910" s="85" t="str">
        <f t="shared" si="63"/>
        <v> </v>
      </c>
    </row>
    <row r="911" spans="1:15" ht="18">
      <c r="A911" s="295">
        <f t="shared" si="66"/>
        <v>0</v>
      </c>
      <c r="B911" s="120">
        <v>905</v>
      </c>
      <c r="C911" s="120" t="s">
        <v>1181</v>
      </c>
      <c r="D911" s="120" t="s">
        <v>1182</v>
      </c>
      <c r="E911" s="123">
        <f t="shared" si="64"/>
        <v>0</v>
      </c>
      <c r="F911" s="289">
        <f t="shared" si="65"/>
        <v>0</v>
      </c>
      <c r="G911" s="154"/>
      <c r="H911" s="154"/>
      <c r="I911" s="154"/>
      <c r="J911" s="154"/>
      <c r="K911" s="154"/>
      <c r="L911" s="154"/>
      <c r="M911" s="154"/>
      <c r="N911" s="154"/>
      <c r="O911" s="85" t="str">
        <f t="shared" si="63"/>
        <v> </v>
      </c>
    </row>
    <row r="912" spans="1:15" ht="18">
      <c r="A912" s="295">
        <f t="shared" si="66"/>
        <v>0</v>
      </c>
      <c r="B912" s="120">
        <v>906</v>
      </c>
      <c r="C912" s="120" t="s">
        <v>1183</v>
      </c>
      <c r="D912" s="120" t="s">
        <v>1184</v>
      </c>
      <c r="E912" s="123">
        <f t="shared" si="64"/>
        <v>0</v>
      </c>
      <c r="F912" s="289">
        <f t="shared" si="65"/>
        <v>0</v>
      </c>
      <c r="G912" s="154"/>
      <c r="H912" s="154"/>
      <c r="I912" s="154"/>
      <c r="J912" s="154"/>
      <c r="K912" s="154"/>
      <c r="L912" s="154"/>
      <c r="M912" s="154"/>
      <c r="N912" s="154"/>
      <c r="O912" s="85" t="str">
        <f t="shared" si="63"/>
        <v> </v>
      </c>
    </row>
    <row r="913" spans="1:15" ht="18">
      <c r="A913" s="295">
        <f t="shared" si="66"/>
        <v>0</v>
      </c>
      <c r="B913" s="120">
        <v>907</v>
      </c>
      <c r="C913" s="120" t="s">
        <v>1185</v>
      </c>
      <c r="D913" s="120" t="s">
        <v>1186</v>
      </c>
      <c r="E913" s="123">
        <f t="shared" si="64"/>
        <v>0</v>
      </c>
      <c r="F913" s="289">
        <f t="shared" si="65"/>
        <v>0</v>
      </c>
      <c r="G913" s="154"/>
      <c r="H913" s="154"/>
      <c r="I913" s="154"/>
      <c r="J913" s="154"/>
      <c r="K913" s="154"/>
      <c r="L913" s="154"/>
      <c r="M913" s="154"/>
      <c r="N913" s="154"/>
      <c r="O913" s="85" t="str">
        <f t="shared" si="63"/>
        <v> </v>
      </c>
    </row>
    <row r="914" spans="1:15" ht="18">
      <c r="A914" s="295">
        <f t="shared" si="66"/>
        <v>0</v>
      </c>
      <c r="B914" s="120">
        <v>908</v>
      </c>
      <c r="C914" s="120" t="s">
        <v>1187</v>
      </c>
      <c r="D914" s="120" t="s">
        <v>1188</v>
      </c>
      <c r="E914" s="123">
        <f t="shared" si="64"/>
        <v>0</v>
      </c>
      <c r="F914" s="289">
        <f t="shared" si="65"/>
        <v>0</v>
      </c>
      <c r="G914" s="154"/>
      <c r="H914" s="154"/>
      <c r="I914" s="154"/>
      <c r="J914" s="154"/>
      <c r="K914" s="154"/>
      <c r="L914" s="154"/>
      <c r="M914" s="154"/>
      <c r="N914" s="154"/>
      <c r="O914" s="85" t="str">
        <f t="shared" si="63"/>
        <v> </v>
      </c>
    </row>
    <row r="915" spans="1:15" ht="18">
      <c r="A915" s="295">
        <f t="shared" si="66"/>
        <v>0</v>
      </c>
      <c r="B915" s="120">
        <v>909</v>
      </c>
      <c r="C915" s="120" t="s">
        <v>1189</v>
      </c>
      <c r="D915" s="120" t="s">
        <v>1190</v>
      </c>
      <c r="E915" s="123">
        <f t="shared" si="64"/>
        <v>0</v>
      </c>
      <c r="F915" s="289">
        <f t="shared" si="65"/>
        <v>0</v>
      </c>
      <c r="G915" s="154"/>
      <c r="H915" s="154"/>
      <c r="I915" s="154"/>
      <c r="J915" s="154"/>
      <c r="K915" s="154"/>
      <c r="L915" s="154"/>
      <c r="M915" s="154"/>
      <c r="N915" s="154"/>
      <c r="O915" s="85" t="str">
        <f t="shared" si="63"/>
        <v> </v>
      </c>
    </row>
    <row r="916" spans="1:15" ht="18">
      <c r="A916" s="295">
        <f t="shared" si="66"/>
        <v>0</v>
      </c>
      <c r="B916" s="120">
        <v>910</v>
      </c>
      <c r="C916" s="120" t="s">
        <v>1191</v>
      </c>
      <c r="D916" s="120" t="s">
        <v>1192</v>
      </c>
      <c r="E916" s="123">
        <f t="shared" si="64"/>
        <v>0</v>
      </c>
      <c r="F916" s="289">
        <f t="shared" si="65"/>
        <v>0</v>
      </c>
      <c r="G916" s="154"/>
      <c r="H916" s="154"/>
      <c r="I916" s="154"/>
      <c r="J916" s="154"/>
      <c r="K916" s="154"/>
      <c r="L916" s="154"/>
      <c r="M916" s="154"/>
      <c r="N916" s="154"/>
      <c r="O916" s="85" t="str">
        <f t="shared" si="63"/>
        <v> </v>
      </c>
    </row>
    <row r="917" spans="1:15" ht="18">
      <c r="A917" s="295">
        <f t="shared" si="66"/>
        <v>0</v>
      </c>
      <c r="B917" s="120">
        <v>911</v>
      </c>
      <c r="C917" s="120" t="s">
        <v>1193</v>
      </c>
      <c r="D917" s="120" t="s">
        <v>1194</v>
      </c>
      <c r="E917" s="123">
        <f t="shared" si="64"/>
        <v>0</v>
      </c>
      <c r="F917" s="289">
        <f t="shared" si="65"/>
        <v>0</v>
      </c>
      <c r="G917" s="154"/>
      <c r="H917" s="154"/>
      <c r="I917" s="154"/>
      <c r="J917" s="154"/>
      <c r="K917" s="154"/>
      <c r="L917" s="154"/>
      <c r="M917" s="154"/>
      <c r="N917" s="154"/>
      <c r="O917" s="85" t="str">
        <f t="shared" si="63"/>
        <v> </v>
      </c>
    </row>
    <row r="918" spans="1:15" ht="18">
      <c r="A918" s="295">
        <f t="shared" si="66"/>
        <v>0</v>
      </c>
      <c r="B918" s="120">
        <v>912</v>
      </c>
      <c r="C918" s="120" t="s">
        <v>1195</v>
      </c>
      <c r="D918" s="120" t="s">
        <v>1196</v>
      </c>
      <c r="E918" s="123">
        <f t="shared" si="64"/>
        <v>0</v>
      </c>
      <c r="F918" s="289">
        <f t="shared" si="65"/>
        <v>0</v>
      </c>
      <c r="G918" s="154"/>
      <c r="H918" s="154"/>
      <c r="I918" s="154"/>
      <c r="J918" s="154"/>
      <c r="K918" s="154"/>
      <c r="L918" s="154"/>
      <c r="M918" s="154"/>
      <c r="N918" s="154"/>
      <c r="O918" s="85" t="str">
        <f t="shared" si="63"/>
        <v> </v>
      </c>
    </row>
    <row r="919" spans="1:15" ht="18">
      <c r="A919" s="295">
        <f t="shared" si="66"/>
        <v>0</v>
      </c>
      <c r="B919" s="120">
        <v>913</v>
      </c>
      <c r="C919" s="120" t="s">
        <v>1197</v>
      </c>
      <c r="D919" s="120" t="s">
        <v>1198</v>
      </c>
      <c r="E919" s="123">
        <f t="shared" si="64"/>
        <v>0</v>
      </c>
      <c r="F919" s="289">
        <f t="shared" si="65"/>
        <v>0</v>
      </c>
      <c r="G919" s="154"/>
      <c r="H919" s="154"/>
      <c r="I919" s="154"/>
      <c r="J919" s="154"/>
      <c r="K919" s="154"/>
      <c r="L919" s="154"/>
      <c r="M919" s="154"/>
      <c r="N919" s="154"/>
      <c r="O919" s="85" t="str">
        <f t="shared" si="63"/>
        <v> </v>
      </c>
    </row>
    <row r="920" spans="1:15" ht="18">
      <c r="A920" s="295">
        <f t="shared" si="66"/>
        <v>0</v>
      </c>
      <c r="B920" s="120">
        <v>914</v>
      </c>
      <c r="C920" s="120" t="s">
        <v>1199</v>
      </c>
      <c r="D920" s="120" t="s">
        <v>1200</v>
      </c>
      <c r="E920" s="123">
        <f t="shared" si="64"/>
        <v>0</v>
      </c>
      <c r="F920" s="289">
        <f t="shared" si="65"/>
        <v>0</v>
      </c>
      <c r="G920" s="154"/>
      <c r="H920" s="154"/>
      <c r="I920" s="154"/>
      <c r="J920" s="154"/>
      <c r="K920" s="154"/>
      <c r="L920" s="154"/>
      <c r="M920" s="154"/>
      <c r="N920" s="154"/>
      <c r="O920" s="85" t="str">
        <f t="shared" si="63"/>
        <v> </v>
      </c>
    </row>
    <row r="921" spans="1:15" ht="18">
      <c r="A921" s="295">
        <f t="shared" si="66"/>
        <v>0</v>
      </c>
      <c r="B921" s="120">
        <v>915</v>
      </c>
      <c r="C921" s="120" t="s">
        <v>1201</v>
      </c>
      <c r="D921" s="120" t="s">
        <v>1202</v>
      </c>
      <c r="E921" s="123">
        <f t="shared" si="64"/>
        <v>0</v>
      </c>
      <c r="F921" s="289">
        <f t="shared" si="65"/>
        <v>0</v>
      </c>
      <c r="G921" s="154"/>
      <c r="H921" s="154"/>
      <c r="I921" s="154"/>
      <c r="J921" s="154"/>
      <c r="K921" s="154"/>
      <c r="L921" s="154"/>
      <c r="M921" s="154"/>
      <c r="N921" s="154"/>
      <c r="O921" s="85" t="str">
        <f t="shared" si="63"/>
        <v> </v>
      </c>
    </row>
    <row r="922" spans="1:15" ht="18">
      <c r="A922" s="295">
        <f t="shared" si="66"/>
        <v>0</v>
      </c>
      <c r="B922" s="120">
        <v>916</v>
      </c>
      <c r="C922" s="120" t="s">
        <v>1203</v>
      </c>
      <c r="D922" s="120" t="s">
        <v>1204</v>
      </c>
      <c r="E922" s="123">
        <f t="shared" si="64"/>
        <v>0</v>
      </c>
      <c r="F922" s="289">
        <f t="shared" si="65"/>
        <v>0</v>
      </c>
      <c r="G922" s="154"/>
      <c r="H922" s="154"/>
      <c r="I922" s="154"/>
      <c r="J922" s="154"/>
      <c r="K922" s="154"/>
      <c r="L922" s="154"/>
      <c r="M922" s="154"/>
      <c r="N922" s="154"/>
      <c r="O922" s="85" t="str">
        <f t="shared" si="63"/>
        <v> </v>
      </c>
    </row>
    <row r="923" spans="1:15" ht="18">
      <c r="A923" s="295">
        <f t="shared" si="66"/>
        <v>0</v>
      </c>
      <c r="B923" s="120">
        <v>917</v>
      </c>
      <c r="C923" s="120" t="s">
        <v>1205</v>
      </c>
      <c r="D923" s="120" t="s">
        <v>1206</v>
      </c>
      <c r="E923" s="123">
        <f t="shared" si="64"/>
        <v>0</v>
      </c>
      <c r="F923" s="289">
        <f t="shared" si="65"/>
        <v>0</v>
      </c>
      <c r="G923" s="154"/>
      <c r="H923" s="154"/>
      <c r="I923" s="154"/>
      <c r="J923" s="154"/>
      <c r="K923" s="154"/>
      <c r="L923" s="154"/>
      <c r="M923" s="154"/>
      <c r="N923" s="154"/>
      <c r="O923" s="85" t="str">
        <f t="shared" si="63"/>
        <v> </v>
      </c>
    </row>
    <row r="924" spans="1:15" ht="18">
      <c r="A924" s="295">
        <f t="shared" si="66"/>
        <v>0</v>
      </c>
      <c r="B924" s="120">
        <v>918</v>
      </c>
      <c r="C924" s="120" t="s">
        <v>1207</v>
      </c>
      <c r="D924" s="120" t="s">
        <v>1208</v>
      </c>
      <c r="E924" s="123">
        <f t="shared" si="64"/>
        <v>0</v>
      </c>
      <c r="F924" s="289">
        <f t="shared" si="65"/>
        <v>0</v>
      </c>
      <c r="G924" s="154"/>
      <c r="H924" s="154"/>
      <c r="I924" s="154"/>
      <c r="J924" s="154"/>
      <c r="K924" s="154"/>
      <c r="L924" s="154"/>
      <c r="M924" s="154"/>
      <c r="N924" s="154"/>
      <c r="O924" s="85" t="str">
        <f t="shared" si="63"/>
        <v> </v>
      </c>
    </row>
    <row r="925" spans="1:15" ht="18">
      <c r="A925" s="295">
        <f t="shared" si="66"/>
        <v>0</v>
      </c>
      <c r="B925" s="120">
        <v>919</v>
      </c>
      <c r="C925" s="120" t="s">
        <v>1209</v>
      </c>
      <c r="D925" s="120" t="s">
        <v>1210</v>
      </c>
      <c r="E925" s="123">
        <f t="shared" si="64"/>
        <v>0</v>
      </c>
      <c r="F925" s="289">
        <f t="shared" si="65"/>
        <v>0</v>
      </c>
      <c r="G925" s="154"/>
      <c r="H925" s="154"/>
      <c r="I925" s="154"/>
      <c r="J925" s="154"/>
      <c r="K925" s="154"/>
      <c r="L925" s="154"/>
      <c r="M925" s="154"/>
      <c r="N925" s="154"/>
      <c r="O925" s="85" t="str">
        <f t="shared" si="63"/>
        <v> </v>
      </c>
    </row>
    <row r="926" spans="1:15" ht="18">
      <c r="A926" s="295">
        <f t="shared" si="66"/>
        <v>0</v>
      </c>
      <c r="B926" s="120">
        <v>920</v>
      </c>
      <c r="C926" s="120" t="s">
        <v>1211</v>
      </c>
      <c r="D926" s="120" t="s">
        <v>1212</v>
      </c>
      <c r="E926" s="123">
        <f t="shared" si="64"/>
        <v>0</v>
      </c>
      <c r="F926" s="289">
        <f t="shared" si="65"/>
        <v>0</v>
      </c>
      <c r="G926" s="154"/>
      <c r="H926" s="154"/>
      <c r="I926" s="154"/>
      <c r="J926" s="154"/>
      <c r="K926" s="154"/>
      <c r="L926" s="154"/>
      <c r="M926" s="154"/>
      <c r="N926" s="154"/>
      <c r="O926" s="85" t="str">
        <f t="shared" si="63"/>
        <v> </v>
      </c>
    </row>
    <row r="927" spans="1:15" ht="18">
      <c r="A927" s="295">
        <f t="shared" si="66"/>
        <v>0</v>
      </c>
      <c r="B927" s="120">
        <v>921</v>
      </c>
      <c r="C927" s="120" t="s">
        <v>1213</v>
      </c>
      <c r="D927" s="120" t="s">
        <v>1214</v>
      </c>
      <c r="E927" s="123">
        <f t="shared" si="64"/>
        <v>0</v>
      </c>
      <c r="F927" s="289">
        <f t="shared" si="65"/>
        <v>0</v>
      </c>
      <c r="G927" s="154"/>
      <c r="H927" s="154"/>
      <c r="I927" s="154"/>
      <c r="J927" s="154"/>
      <c r="K927" s="154"/>
      <c r="L927" s="154"/>
      <c r="M927" s="154"/>
      <c r="N927" s="154"/>
      <c r="O927" s="85" t="str">
        <f t="shared" si="63"/>
        <v> </v>
      </c>
    </row>
    <row r="928" spans="1:15" ht="18">
      <c r="A928" s="295">
        <f t="shared" si="66"/>
        <v>0</v>
      </c>
      <c r="B928" s="120">
        <v>922</v>
      </c>
      <c r="C928" s="120" t="s">
        <v>1215</v>
      </c>
      <c r="D928" s="120" t="s">
        <v>1216</v>
      </c>
      <c r="E928" s="123">
        <f t="shared" si="64"/>
        <v>0</v>
      </c>
      <c r="F928" s="289">
        <f t="shared" si="65"/>
        <v>0</v>
      </c>
      <c r="G928" s="154"/>
      <c r="H928" s="154"/>
      <c r="I928" s="154"/>
      <c r="J928" s="154"/>
      <c r="K928" s="154"/>
      <c r="L928" s="154"/>
      <c r="M928" s="154"/>
      <c r="N928" s="154"/>
      <c r="O928" s="85" t="str">
        <f t="shared" si="63"/>
        <v> </v>
      </c>
    </row>
    <row r="929" spans="1:15" ht="18">
      <c r="A929" s="295">
        <f t="shared" si="66"/>
        <v>0</v>
      </c>
      <c r="B929" s="120">
        <v>923</v>
      </c>
      <c r="C929" s="120" t="s">
        <v>1217</v>
      </c>
      <c r="D929" s="120" t="s">
        <v>1218</v>
      </c>
      <c r="E929" s="123">
        <f t="shared" si="64"/>
        <v>0</v>
      </c>
      <c r="F929" s="289">
        <f t="shared" si="65"/>
        <v>0</v>
      </c>
      <c r="G929" s="154"/>
      <c r="H929" s="154"/>
      <c r="I929" s="154"/>
      <c r="J929" s="154"/>
      <c r="K929" s="154"/>
      <c r="L929" s="154"/>
      <c r="M929" s="154"/>
      <c r="N929" s="154"/>
      <c r="O929" s="85" t="str">
        <f t="shared" si="63"/>
        <v> </v>
      </c>
    </row>
    <row r="930" spans="1:15" ht="18">
      <c r="A930" s="295">
        <f t="shared" si="66"/>
        <v>0</v>
      </c>
      <c r="B930" s="120">
        <v>924</v>
      </c>
      <c r="C930" s="120" t="s">
        <v>1219</v>
      </c>
      <c r="D930" s="120" t="s">
        <v>1220</v>
      </c>
      <c r="E930" s="123">
        <f t="shared" si="64"/>
        <v>0</v>
      </c>
      <c r="F930" s="289">
        <f t="shared" si="65"/>
        <v>0</v>
      </c>
      <c r="G930" s="154"/>
      <c r="H930" s="154"/>
      <c r="I930" s="154"/>
      <c r="J930" s="154"/>
      <c r="K930" s="154"/>
      <c r="L930" s="154"/>
      <c r="M930" s="154"/>
      <c r="N930" s="154"/>
      <c r="O930" s="85" t="str">
        <f t="shared" si="63"/>
        <v> </v>
      </c>
    </row>
    <row r="931" spans="1:15" ht="18">
      <c r="A931" s="295">
        <f t="shared" si="66"/>
        <v>0</v>
      </c>
      <c r="B931" s="120">
        <v>925</v>
      </c>
      <c r="C931" s="120" t="s">
        <v>1221</v>
      </c>
      <c r="D931" s="120" t="s">
        <v>1222</v>
      </c>
      <c r="E931" s="123">
        <f t="shared" si="64"/>
        <v>0</v>
      </c>
      <c r="F931" s="289">
        <f t="shared" si="65"/>
        <v>0</v>
      </c>
      <c r="G931" s="154"/>
      <c r="H931" s="154"/>
      <c r="I931" s="154"/>
      <c r="J931" s="154"/>
      <c r="K931" s="154"/>
      <c r="L931" s="154"/>
      <c r="M931" s="154"/>
      <c r="N931" s="154"/>
      <c r="O931" s="85" t="str">
        <f t="shared" si="63"/>
        <v> </v>
      </c>
    </row>
    <row r="932" spans="1:15" ht="18">
      <c r="A932" s="295">
        <f t="shared" si="66"/>
        <v>0</v>
      </c>
      <c r="B932" s="120">
        <v>926</v>
      </c>
      <c r="C932" s="120" t="s">
        <v>1223</v>
      </c>
      <c r="D932" s="120" t="s">
        <v>1224</v>
      </c>
      <c r="E932" s="123">
        <f t="shared" si="64"/>
        <v>0</v>
      </c>
      <c r="F932" s="289">
        <f t="shared" si="65"/>
        <v>0</v>
      </c>
      <c r="G932" s="154"/>
      <c r="H932" s="154"/>
      <c r="I932" s="154"/>
      <c r="J932" s="154"/>
      <c r="K932" s="154"/>
      <c r="L932" s="154"/>
      <c r="M932" s="154"/>
      <c r="N932" s="154"/>
      <c r="O932" s="85" t="str">
        <f t="shared" si="63"/>
        <v> </v>
      </c>
    </row>
    <row r="933" spans="1:15" ht="18">
      <c r="A933" s="295">
        <f t="shared" si="66"/>
        <v>0</v>
      </c>
      <c r="B933" s="120">
        <v>927</v>
      </c>
      <c r="C933" s="120" t="s">
        <v>1225</v>
      </c>
      <c r="D933" s="120" t="s">
        <v>1226</v>
      </c>
      <c r="E933" s="123">
        <f t="shared" si="64"/>
        <v>0</v>
      </c>
      <c r="F933" s="289">
        <f t="shared" si="65"/>
        <v>0</v>
      </c>
      <c r="G933" s="154"/>
      <c r="H933" s="154"/>
      <c r="I933" s="154"/>
      <c r="J933" s="154"/>
      <c r="K933" s="154"/>
      <c r="L933" s="154"/>
      <c r="M933" s="154"/>
      <c r="N933" s="154"/>
      <c r="O933" s="85" t="str">
        <f t="shared" si="63"/>
        <v> </v>
      </c>
    </row>
    <row r="934" spans="1:15" ht="18">
      <c r="A934" s="295">
        <f t="shared" si="66"/>
        <v>0</v>
      </c>
      <c r="B934" s="120">
        <v>928</v>
      </c>
      <c r="C934" s="120" t="s">
        <v>1227</v>
      </c>
      <c r="D934" s="120" t="s">
        <v>1228</v>
      </c>
      <c r="E934" s="123">
        <f t="shared" si="64"/>
        <v>0</v>
      </c>
      <c r="F934" s="289">
        <f t="shared" si="65"/>
        <v>0</v>
      </c>
      <c r="G934" s="154"/>
      <c r="H934" s="154"/>
      <c r="I934" s="154"/>
      <c r="J934" s="154"/>
      <c r="K934" s="154"/>
      <c r="L934" s="154"/>
      <c r="M934" s="154"/>
      <c r="N934" s="154"/>
      <c r="O934" s="85" t="str">
        <f t="shared" si="63"/>
        <v> </v>
      </c>
    </row>
    <row r="935" spans="1:15" ht="18">
      <c r="A935" s="295">
        <f t="shared" si="66"/>
        <v>0</v>
      </c>
      <c r="B935" s="120">
        <v>929</v>
      </c>
      <c r="C935" s="120" t="s">
        <v>1229</v>
      </c>
      <c r="D935" s="120" t="s">
        <v>1230</v>
      </c>
      <c r="E935" s="123">
        <f t="shared" si="64"/>
        <v>0</v>
      </c>
      <c r="F935" s="289">
        <f t="shared" si="65"/>
        <v>0</v>
      </c>
      <c r="G935" s="154"/>
      <c r="H935" s="154"/>
      <c r="I935" s="154"/>
      <c r="J935" s="154"/>
      <c r="K935" s="154"/>
      <c r="L935" s="154"/>
      <c r="M935" s="154"/>
      <c r="N935" s="154"/>
      <c r="O935" s="85" t="str">
        <f t="shared" si="63"/>
        <v> </v>
      </c>
    </row>
    <row r="936" spans="1:15" ht="18">
      <c r="A936" s="295">
        <f t="shared" si="66"/>
        <v>0</v>
      </c>
      <c r="B936" s="120">
        <v>930</v>
      </c>
      <c r="C936" s="120" t="s">
        <v>1231</v>
      </c>
      <c r="D936" s="120" t="s">
        <v>1232</v>
      </c>
      <c r="E936" s="123">
        <f t="shared" si="64"/>
        <v>0</v>
      </c>
      <c r="F936" s="289">
        <f t="shared" si="65"/>
        <v>0</v>
      </c>
      <c r="G936" s="154"/>
      <c r="H936" s="154"/>
      <c r="I936" s="154"/>
      <c r="J936" s="154"/>
      <c r="K936" s="154"/>
      <c r="L936" s="154"/>
      <c r="M936" s="154"/>
      <c r="N936" s="154"/>
      <c r="O936" s="85" t="str">
        <f t="shared" si="63"/>
        <v> </v>
      </c>
    </row>
    <row r="937" spans="1:15" ht="18">
      <c r="A937" s="295">
        <f t="shared" si="66"/>
        <v>0</v>
      </c>
      <c r="B937" s="120">
        <v>931</v>
      </c>
      <c r="C937" s="120" t="s">
        <v>1233</v>
      </c>
      <c r="D937" s="120" t="s">
        <v>1234</v>
      </c>
      <c r="E937" s="123">
        <f t="shared" si="64"/>
        <v>0</v>
      </c>
      <c r="F937" s="289">
        <f t="shared" si="65"/>
        <v>0</v>
      </c>
      <c r="G937" s="154"/>
      <c r="H937" s="154"/>
      <c r="I937" s="154"/>
      <c r="J937" s="154"/>
      <c r="K937" s="154"/>
      <c r="L937" s="154"/>
      <c r="M937" s="154"/>
      <c r="N937" s="154"/>
      <c r="O937" s="85" t="str">
        <f t="shared" si="63"/>
        <v> </v>
      </c>
    </row>
    <row r="938" spans="1:15" ht="18">
      <c r="A938" s="295">
        <f t="shared" si="66"/>
        <v>0</v>
      </c>
      <c r="B938" s="120">
        <v>932</v>
      </c>
      <c r="C938" s="120" t="s">
        <v>1235</v>
      </c>
      <c r="D938" s="120" t="s">
        <v>1236</v>
      </c>
      <c r="E938" s="123">
        <f t="shared" si="64"/>
        <v>0</v>
      </c>
      <c r="F938" s="289">
        <f t="shared" si="65"/>
        <v>0</v>
      </c>
      <c r="G938" s="154"/>
      <c r="H938" s="154"/>
      <c r="I938" s="154"/>
      <c r="J938" s="154"/>
      <c r="K938" s="154"/>
      <c r="L938" s="154"/>
      <c r="M938" s="154"/>
      <c r="N938" s="154"/>
      <c r="O938" s="85" t="str">
        <f t="shared" si="63"/>
        <v> </v>
      </c>
    </row>
    <row r="939" spans="1:15" ht="18">
      <c r="A939" s="295">
        <f t="shared" si="66"/>
        <v>0</v>
      </c>
      <c r="B939" s="120">
        <v>933</v>
      </c>
      <c r="C939" s="120" t="s">
        <v>1237</v>
      </c>
      <c r="D939" s="120" t="s">
        <v>1238</v>
      </c>
      <c r="E939" s="123">
        <f t="shared" si="64"/>
        <v>0</v>
      </c>
      <c r="F939" s="289">
        <f t="shared" si="65"/>
        <v>0</v>
      </c>
      <c r="G939" s="154"/>
      <c r="H939" s="154"/>
      <c r="I939" s="154"/>
      <c r="J939" s="154"/>
      <c r="K939" s="154"/>
      <c r="L939" s="154"/>
      <c r="M939" s="154"/>
      <c r="N939" s="154"/>
      <c r="O939" s="85" t="str">
        <f t="shared" si="63"/>
        <v> </v>
      </c>
    </row>
    <row r="940" spans="1:15" ht="18">
      <c r="A940" s="295">
        <f t="shared" si="66"/>
        <v>0</v>
      </c>
      <c r="B940" s="120">
        <v>934</v>
      </c>
      <c r="C940" s="120" t="s">
        <v>1239</v>
      </c>
      <c r="D940" s="120" t="s">
        <v>1240</v>
      </c>
      <c r="E940" s="123">
        <f t="shared" si="64"/>
        <v>0</v>
      </c>
      <c r="F940" s="289">
        <f t="shared" si="65"/>
        <v>0</v>
      </c>
      <c r="G940" s="154"/>
      <c r="H940" s="154"/>
      <c r="I940" s="154"/>
      <c r="J940" s="154"/>
      <c r="K940" s="154"/>
      <c r="L940" s="154"/>
      <c r="M940" s="154"/>
      <c r="N940" s="154"/>
      <c r="O940" s="85" t="str">
        <f t="shared" si="63"/>
        <v> </v>
      </c>
    </row>
    <row r="941" spans="1:15" ht="18">
      <c r="A941" s="295">
        <f t="shared" si="66"/>
        <v>0</v>
      </c>
      <c r="B941" s="120">
        <v>935</v>
      </c>
      <c r="C941" s="120" t="s">
        <v>1241</v>
      </c>
      <c r="D941" s="120" t="s">
        <v>1242</v>
      </c>
      <c r="E941" s="123">
        <f t="shared" si="64"/>
        <v>0</v>
      </c>
      <c r="F941" s="289">
        <f t="shared" si="65"/>
        <v>0</v>
      </c>
      <c r="G941" s="154"/>
      <c r="H941" s="154"/>
      <c r="I941" s="154"/>
      <c r="J941" s="154"/>
      <c r="K941" s="154"/>
      <c r="L941" s="154"/>
      <c r="M941" s="154"/>
      <c r="N941" s="154"/>
      <c r="O941" s="85" t="str">
        <f t="shared" si="63"/>
        <v> </v>
      </c>
    </row>
    <row r="942" spans="1:15" ht="18">
      <c r="A942" s="295">
        <f t="shared" si="66"/>
        <v>0</v>
      </c>
      <c r="B942" s="120">
        <v>936</v>
      </c>
      <c r="C942" s="120" t="s">
        <v>1243</v>
      </c>
      <c r="D942" s="120" t="s">
        <v>1244</v>
      </c>
      <c r="E942" s="123">
        <f t="shared" si="64"/>
        <v>0</v>
      </c>
      <c r="F942" s="289">
        <f t="shared" si="65"/>
        <v>0</v>
      </c>
      <c r="G942" s="154"/>
      <c r="H942" s="154"/>
      <c r="I942" s="154"/>
      <c r="J942" s="154"/>
      <c r="K942" s="154"/>
      <c r="L942" s="154"/>
      <c r="M942" s="154"/>
      <c r="N942" s="154"/>
      <c r="O942" s="85" t="str">
        <f t="shared" si="63"/>
        <v> </v>
      </c>
    </row>
    <row r="943" spans="1:15" ht="18">
      <c r="A943" s="295">
        <f t="shared" si="66"/>
        <v>0</v>
      </c>
      <c r="B943" s="120">
        <v>937</v>
      </c>
      <c r="C943" s="120" t="s">
        <v>1245</v>
      </c>
      <c r="D943" s="120" t="s">
        <v>1246</v>
      </c>
      <c r="E943" s="123">
        <f t="shared" si="64"/>
        <v>0</v>
      </c>
      <c r="F943" s="289">
        <f t="shared" si="65"/>
        <v>0</v>
      </c>
      <c r="G943" s="154"/>
      <c r="H943" s="154"/>
      <c r="I943" s="154"/>
      <c r="J943" s="154"/>
      <c r="K943" s="154"/>
      <c r="L943" s="154"/>
      <c r="M943" s="154"/>
      <c r="N943" s="154"/>
      <c r="O943" s="85" t="str">
        <f t="shared" si="63"/>
        <v> </v>
      </c>
    </row>
    <row r="944" spans="1:15" ht="18">
      <c r="A944" s="295">
        <f t="shared" si="66"/>
        <v>0</v>
      </c>
      <c r="B944" s="120">
        <v>938</v>
      </c>
      <c r="C944" s="120" t="s">
        <v>1247</v>
      </c>
      <c r="D944" s="120" t="s">
        <v>1248</v>
      </c>
      <c r="E944" s="123">
        <f t="shared" si="64"/>
        <v>0</v>
      </c>
      <c r="F944" s="289">
        <f t="shared" si="65"/>
        <v>0</v>
      </c>
      <c r="G944" s="154"/>
      <c r="H944" s="154"/>
      <c r="I944" s="154"/>
      <c r="J944" s="154"/>
      <c r="K944" s="154"/>
      <c r="L944" s="154"/>
      <c r="M944" s="154"/>
      <c r="N944" s="154"/>
      <c r="O944" s="85" t="str">
        <f t="shared" si="63"/>
        <v> </v>
      </c>
    </row>
    <row r="945" spans="1:15" ht="18">
      <c r="A945" s="295">
        <f t="shared" si="66"/>
        <v>0</v>
      </c>
      <c r="B945" s="120">
        <v>939</v>
      </c>
      <c r="C945" s="120" t="s">
        <v>1249</v>
      </c>
      <c r="D945" s="120" t="s">
        <v>1250</v>
      </c>
      <c r="E945" s="123">
        <f t="shared" si="64"/>
        <v>0</v>
      </c>
      <c r="F945" s="289">
        <f t="shared" si="65"/>
        <v>0</v>
      </c>
      <c r="G945" s="154"/>
      <c r="H945" s="154"/>
      <c r="I945" s="154"/>
      <c r="J945" s="154"/>
      <c r="K945" s="154"/>
      <c r="L945" s="154"/>
      <c r="M945" s="154"/>
      <c r="N945" s="154"/>
      <c r="O945" s="85" t="str">
        <f t="shared" si="63"/>
        <v> </v>
      </c>
    </row>
    <row r="946" spans="1:15" ht="18">
      <c r="A946" s="295">
        <f t="shared" si="66"/>
        <v>0</v>
      </c>
      <c r="B946" s="120">
        <v>940</v>
      </c>
      <c r="C946" s="120" t="s">
        <v>1251</v>
      </c>
      <c r="D946" s="120" t="s">
        <v>1252</v>
      </c>
      <c r="E946" s="123">
        <f t="shared" si="64"/>
        <v>0</v>
      </c>
      <c r="F946" s="289">
        <f t="shared" si="65"/>
        <v>0</v>
      </c>
      <c r="G946" s="154"/>
      <c r="H946" s="154"/>
      <c r="I946" s="154"/>
      <c r="J946" s="154"/>
      <c r="K946" s="154"/>
      <c r="L946" s="154"/>
      <c r="M946" s="154"/>
      <c r="N946" s="154"/>
      <c r="O946" s="85" t="str">
        <f t="shared" si="63"/>
        <v> </v>
      </c>
    </row>
    <row r="947" spans="1:15" ht="18">
      <c r="A947" s="295">
        <f t="shared" si="66"/>
        <v>0</v>
      </c>
      <c r="B947" s="120">
        <v>941</v>
      </c>
      <c r="C947" s="120" t="s">
        <v>1253</v>
      </c>
      <c r="D947" s="120" t="s">
        <v>1254</v>
      </c>
      <c r="E947" s="123">
        <f t="shared" si="64"/>
        <v>0</v>
      </c>
      <c r="F947" s="289">
        <f t="shared" si="65"/>
        <v>0</v>
      </c>
      <c r="G947" s="154"/>
      <c r="H947" s="154"/>
      <c r="I947" s="154"/>
      <c r="J947" s="154"/>
      <c r="K947" s="154"/>
      <c r="L947" s="154"/>
      <c r="M947" s="154"/>
      <c r="N947" s="154"/>
      <c r="O947" s="85" t="str">
        <f t="shared" si="63"/>
        <v> </v>
      </c>
    </row>
    <row r="948" spans="1:15" ht="18">
      <c r="A948" s="295">
        <f t="shared" si="66"/>
        <v>0</v>
      </c>
      <c r="B948" s="120">
        <v>942</v>
      </c>
      <c r="C948" s="120" t="s">
        <v>1255</v>
      </c>
      <c r="D948" s="120" t="s">
        <v>1256</v>
      </c>
      <c r="E948" s="123">
        <f t="shared" si="64"/>
        <v>0</v>
      </c>
      <c r="F948" s="289">
        <f t="shared" si="65"/>
        <v>0</v>
      </c>
      <c r="G948" s="154"/>
      <c r="H948" s="154"/>
      <c r="I948" s="154"/>
      <c r="J948" s="154"/>
      <c r="K948" s="154"/>
      <c r="L948" s="154"/>
      <c r="M948" s="154"/>
      <c r="N948" s="154"/>
      <c r="O948" s="85" t="str">
        <f t="shared" si="63"/>
        <v> </v>
      </c>
    </row>
    <row r="949" spans="1:15" ht="18">
      <c r="A949" s="295">
        <f t="shared" si="66"/>
        <v>0</v>
      </c>
      <c r="B949" s="120">
        <v>943</v>
      </c>
      <c r="C949" s="120" t="s">
        <v>1257</v>
      </c>
      <c r="D949" s="120" t="s">
        <v>1258</v>
      </c>
      <c r="E949" s="123">
        <f t="shared" si="64"/>
        <v>0</v>
      </c>
      <c r="F949" s="289">
        <f t="shared" si="65"/>
        <v>0</v>
      </c>
      <c r="G949" s="154"/>
      <c r="H949" s="154"/>
      <c r="I949" s="154"/>
      <c r="J949" s="154"/>
      <c r="K949" s="154"/>
      <c r="L949" s="154"/>
      <c r="M949" s="154"/>
      <c r="N949" s="154"/>
      <c r="O949" s="85" t="str">
        <f t="shared" si="63"/>
        <v> </v>
      </c>
    </row>
    <row r="950" spans="1:15" ht="18">
      <c r="A950" s="295">
        <f t="shared" si="66"/>
        <v>0</v>
      </c>
      <c r="B950" s="120">
        <v>944</v>
      </c>
      <c r="C950" s="120" t="s">
        <v>1259</v>
      </c>
      <c r="D950" s="120" t="s">
        <v>1260</v>
      </c>
      <c r="E950" s="123">
        <f t="shared" si="64"/>
        <v>0</v>
      </c>
      <c r="F950" s="289">
        <f t="shared" si="65"/>
        <v>0</v>
      </c>
      <c r="G950" s="154"/>
      <c r="H950" s="154"/>
      <c r="I950" s="154"/>
      <c r="J950" s="154"/>
      <c r="K950" s="154"/>
      <c r="L950" s="154"/>
      <c r="M950" s="154"/>
      <c r="N950" s="154"/>
      <c r="O950" s="85" t="str">
        <f t="shared" si="63"/>
        <v> </v>
      </c>
    </row>
    <row r="951" spans="1:15" ht="18">
      <c r="A951" s="295">
        <f t="shared" si="66"/>
        <v>0</v>
      </c>
      <c r="B951" s="120">
        <v>945</v>
      </c>
      <c r="C951" s="120" t="s">
        <v>1261</v>
      </c>
      <c r="D951" s="120" t="s">
        <v>1262</v>
      </c>
      <c r="E951" s="123">
        <f t="shared" si="64"/>
        <v>0</v>
      </c>
      <c r="F951" s="289">
        <f t="shared" si="65"/>
        <v>0</v>
      </c>
      <c r="G951" s="154"/>
      <c r="H951" s="154"/>
      <c r="I951" s="154"/>
      <c r="J951" s="154"/>
      <c r="K951" s="154"/>
      <c r="L951" s="154"/>
      <c r="M951" s="154"/>
      <c r="N951" s="154"/>
      <c r="O951" s="85" t="str">
        <f t="shared" si="63"/>
        <v> </v>
      </c>
    </row>
    <row r="952" spans="1:15" ht="18">
      <c r="A952" s="295">
        <f t="shared" si="66"/>
        <v>0</v>
      </c>
      <c r="B952" s="120">
        <v>946</v>
      </c>
      <c r="C952" s="120" t="s">
        <v>1263</v>
      </c>
      <c r="D952" s="120" t="s">
        <v>1264</v>
      </c>
      <c r="E952" s="123">
        <f t="shared" si="64"/>
        <v>0</v>
      </c>
      <c r="F952" s="289">
        <f t="shared" si="65"/>
        <v>0</v>
      </c>
      <c r="G952" s="154"/>
      <c r="H952" s="154"/>
      <c r="I952" s="154"/>
      <c r="J952" s="154"/>
      <c r="K952" s="154"/>
      <c r="L952" s="154"/>
      <c r="M952" s="154"/>
      <c r="N952" s="154"/>
      <c r="O952" s="85" t="str">
        <f t="shared" si="63"/>
        <v> </v>
      </c>
    </row>
    <row r="953" spans="1:15" ht="18">
      <c r="A953" s="295">
        <f t="shared" si="66"/>
        <v>0</v>
      </c>
      <c r="B953" s="120">
        <v>947</v>
      </c>
      <c r="C953" s="120" t="s">
        <v>1265</v>
      </c>
      <c r="D953" s="120" t="s">
        <v>1266</v>
      </c>
      <c r="E953" s="123">
        <f t="shared" si="64"/>
        <v>0</v>
      </c>
      <c r="F953" s="289">
        <f t="shared" si="65"/>
        <v>0</v>
      </c>
      <c r="G953" s="154"/>
      <c r="H953" s="154"/>
      <c r="I953" s="154"/>
      <c r="J953" s="154"/>
      <c r="K953" s="154"/>
      <c r="L953" s="154"/>
      <c r="M953" s="154"/>
      <c r="N953" s="154"/>
      <c r="O953" s="85" t="str">
        <f t="shared" si="63"/>
        <v> </v>
      </c>
    </row>
    <row r="954" spans="1:15" ht="18">
      <c r="A954" s="295">
        <f t="shared" si="66"/>
        <v>0</v>
      </c>
      <c r="B954" s="120">
        <v>948</v>
      </c>
      <c r="C954" s="120" t="s">
        <v>1267</v>
      </c>
      <c r="D954" s="120" t="s">
        <v>1268</v>
      </c>
      <c r="E954" s="123">
        <f t="shared" si="64"/>
        <v>0</v>
      </c>
      <c r="F954" s="289">
        <f t="shared" si="65"/>
        <v>0</v>
      </c>
      <c r="G954" s="154"/>
      <c r="H954" s="154"/>
      <c r="I954" s="154"/>
      <c r="J954" s="154"/>
      <c r="K954" s="154"/>
      <c r="L954" s="154"/>
      <c r="M954" s="154"/>
      <c r="N954" s="154"/>
      <c r="O954" s="85" t="str">
        <f t="shared" si="63"/>
        <v> </v>
      </c>
    </row>
    <row r="955" spans="1:15" ht="18">
      <c r="A955" s="295">
        <f t="shared" si="66"/>
        <v>0</v>
      </c>
      <c r="B955" s="120">
        <v>949</v>
      </c>
      <c r="C955" s="120" t="s">
        <v>1269</v>
      </c>
      <c r="D955" s="120" t="s">
        <v>1270</v>
      </c>
      <c r="E955" s="123">
        <f t="shared" si="64"/>
        <v>0</v>
      </c>
      <c r="F955" s="289">
        <f t="shared" si="65"/>
        <v>0</v>
      </c>
      <c r="G955" s="154"/>
      <c r="H955" s="154"/>
      <c r="I955" s="154"/>
      <c r="J955" s="154"/>
      <c r="K955" s="154"/>
      <c r="L955" s="154"/>
      <c r="M955" s="154"/>
      <c r="N955" s="154"/>
      <c r="O955" s="85" t="str">
        <f t="shared" si="63"/>
        <v> </v>
      </c>
    </row>
    <row r="956" spans="1:15" ht="18">
      <c r="A956" s="295">
        <f t="shared" si="66"/>
        <v>0</v>
      </c>
      <c r="B956" s="120">
        <v>950</v>
      </c>
      <c r="C956" s="120" t="s">
        <v>1271</v>
      </c>
      <c r="D956" s="120" t="s">
        <v>1272</v>
      </c>
      <c r="E956" s="123">
        <f t="shared" si="64"/>
        <v>0</v>
      </c>
      <c r="F956" s="289">
        <f t="shared" si="65"/>
        <v>0</v>
      </c>
      <c r="G956" s="154"/>
      <c r="H956" s="154"/>
      <c r="I956" s="154"/>
      <c r="J956" s="154"/>
      <c r="K956" s="154"/>
      <c r="L956" s="154"/>
      <c r="M956" s="154"/>
      <c r="N956" s="154"/>
      <c r="O956" s="85" t="str">
        <f t="shared" si="63"/>
        <v> </v>
      </c>
    </row>
    <row r="957" spans="1:15" ht="18">
      <c r="A957" s="295">
        <f t="shared" si="66"/>
        <v>0</v>
      </c>
      <c r="B957" s="120">
        <v>951</v>
      </c>
      <c r="C957" s="120" t="s">
        <v>1273</v>
      </c>
      <c r="D957" s="120" t="s">
        <v>1274</v>
      </c>
      <c r="E957" s="123">
        <f t="shared" si="64"/>
        <v>0</v>
      </c>
      <c r="F957" s="289">
        <f t="shared" si="65"/>
        <v>0</v>
      </c>
      <c r="G957" s="154"/>
      <c r="H957" s="154"/>
      <c r="I957" s="154"/>
      <c r="J957" s="154"/>
      <c r="K957" s="154"/>
      <c r="L957" s="154"/>
      <c r="M957" s="154"/>
      <c r="N957" s="154"/>
      <c r="O957" s="85" t="str">
        <f t="shared" si="63"/>
        <v> </v>
      </c>
    </row>
    <row r="958" spans="1:15" ht="18">
      <c r="A958" s="295">
        <f t="shared" si="66"/>
        <v>0</v>
      </c>
      <c r="B958" s="120">
        <v>952</v>
      </c>
      <c r="C958" s="120" t="s">
        <v>1275</v>
      </c>
      <c r="D958" s="120" t="s">
        <v>1276</v>
      </c>
      <c r="E958" s="123">
        <f t="shared" si="64"/>
        <v>0</v>
      </c>
      <c r="F958" s="289">
        <f t="shared" si="65"/>
        <v>0</v>
      </c>
      <c r="G958" s="154"/>
      <c r="H958" s="154"/>
      <c r="I958" s="154"/>
      <c r="J958" s="154"/>
      <c r="K958" s="154"/>
      <c r="L958" s="154"/>
      <c r="M958" s="154"/>
      <c r="N958" s="154"/>
      <c r="O958" s="85" t="str">
        <f t="shared" si="63"/>
        <v> </v>
      </c>
    </row>
    <row r="959" spans="1:15" ht="18">
      <c r="A959" s="295">
        <f t="shared" si="66"/>
        <v>0</v>
      </c>
      <c r="B959" s="120">
        <v>953</v>
      </c>
      <c r="C959" s="120" t="s">
        <v>1277</v>
      </c>
      <c r="D959" s="120" t="s">
        <v>1278</v>
      </c>
      <c r="E959" s="123">
        <f t="shared" si="64"/>
        <v>0</v>
      </c>
      <c r="F959" s="289">
        <f t="shared" si="65"/>
        <v>0</v>
      </c>
      <c r="G959" s="154"/>
      <c r="H959" s="154"/>
      <c r="I959" s="154"/>
      <c r="J959" s="154"/>
      <c r="K959" s="154"/>
      <c r="L959" s="154"/>
      <c r="M959" s="154"/>
      <c r="N959" s="154"/>
      <c r="O959" s="85" t="str">
        <f t="shared" si="63"/>
        <v> </v>
      </c>
    </row>
    <row r="960" spans="1:15" ht="18">
      <c r="A960" s="295">
        <f t="shared" si="66"/>
        <v>0</v>
      </c>
      <c r="B960" s="120">
        <v>954</v>
      </c>
      <c r="C960" s="120" t="s">
        <v>1279</v>
      </c>
      <c r="D960" s="120" t="s">
        <v>1280</v>
      </c>
      <c r="E960" s="123">
        <f t="shared" si="64"/>
        <v>0</v>
      </c>
      <c r="F960" s="289">
        <f t="shared" si="65"/>
        <v>0</v>
      </c>
      <c r="G960" s="154"/>
      <c r="H960" s="154"/>
      <c r="I960" s="154"/>
      <c r="J960" s="154"/>
      <c r="K960" s="154"/>
      <c r="L960" s="154"/>
      <c r="M960" s="154"/>
      <c r="N960" s="154"/>
      <c r="O960" s="85" t="str">
        <f t="shared" si="63"/>
        <v> </v>
      </c>
    </row>
    <row r="961" spans="1:15" ht="18">
      <c r="A961" s="295">
        <f t="shared" si="66"/>
        <v>0</v>
      </c>
      <c r="B961" s="120">
        <v>955</v>
      </c>
      <c r="C961" s="120" t="s">
        <v>1281</v>
      </c>
      <c r="D961" s="120" t="s">
        <v>1282</v>
      </c>
      <c r="E961" s="123">
        <f t="shared" si="64"/>
        <v>0</v>
      </c>
      <c r="F961" s="289">
        <f t="shared" si="65"/>
        <v>0</v>
      </c>
      <c r="G961" s="154"/>
      <c r="H961" s="154"/>
      <c r="I961" s="154"/>
      <c r="J961" s="154"/>
      <c r="K961" s="154"/>
      <c r="L961" s="154"/>
      <c r="M961" s="154"/>
      <c r="N961" s="154"/>
      <c r="O961" s="85" t="str">
        <f t="shared" si="63"/>
        <v> </v>
      </c>
    </row>
    <row r="962" spans="1:15" ht="18">
      <c r="A962" s="295">
        <f t="shared" si="66"/>
        <v>0</v>
      </c>
      <c r="B962" s="120">
        <v>956</v>
      </c>
      <c r="C962" s="120" t="s">
        <v>1283</v>
      </c>
      <c r="D962" s="120" t="s">
        <v>1284</v>
      </c>
      <c r="E962" s="123">
        <f t="shared" si="64"/>
        <v>0</v>
      </c>
      <c r="F962" s="289">
        <f t="shared" si="65"/>
        <v>0</v>
      </c>
      <c r="G962" s="154"/>
      <c r="H962" s="154"/>
      <c r="I962" s="154"/>
      <c r="J962" s="154"/>
      <c r="K962" s="154"/>
      <c r="L962" s="154"/>
      <c r="M962" s="154"/>
      <c r="N962" s="154"/>
      <c r="O962" s="85" t="str">
        <f t="shared" si="63"/>
        <v> </v>
      </c>
    </row>
    <row r="963" spans="1:15" ht="18">
      <c r="A963" s="295">
        <f t="shared" si="66"/>
        <v>0</v>
      </c>
      <c r="B963" s="120">
        <v>957</v>
      </c>
      <c r="C963" s="120" t="s">
        <v>1285</v>
      </c>
      <c r="D963" s="120" t="s">
        <v>1286</v>
      </c>
      <c r="E963" s="123">
        <f t="shared" si="64"/>
        <v>0</v>
      </c>
      <c r="F963" s="289">
        <f t="shared" si="65"/>
        <v>0</v>
      </c>
      <c r="G963" s="154"/>
      <c r="H963" s="154"/>
      <c r="I963" s="154"/>
      <c r="J963" s="154"/>
      <c r="K963" s="154"/>
      <c r="L963" s="154"/>
      <c r="M963" s="154"/>
      <c r="N963" s="154"/>
      <c r="O963" s="85" t="str">
        <f t="shared" si="63"/>
        <v> </v>
      </c>
    </row>
    <row r="964" spans="1:15" ht="18">
      <c r="A964" s="295">
        <f t="shared" si="66"/>
        <v>0</v>
      </c>
      <c r="B964" s="120">
        <v>958</v>
      </c>
      <c r="C964" s="120" t="s">
        <v>1287</v>
      </c>
      <c r="D964" s="120" t="s">
        <v>1288</v>
      </c>
      <c r="E964" s="123">
        <f t="shared" si="64"/>
        <v>0</v>
      </c>
      <c r="F964" s="289">
        <f t="shared" si="65"/>
        <v>0</v>
      </c>
      <c r="G964" s="154"/>
      <c r="H964" s="154"/>
      <c r="I964" s="154"/>
      <c r="J964" s="154"/>
      <c r="K964" s="154"/>
      <c r="L964" s="154"/>
      <c r="M964" s="154"/>
      <c r="N964" s="154"/>
      <c r="O964" s="85" t="str">
        <f t="shared" si="63"/>
        <v> </v>
      </c>
    </row>
    <row r="965" spans="1:15" ht="18">
      <c r="A965" s="295">
        <f t="shared" si="66"/>
        <v>0</v>
      </c>
      <c r="B965" s="120">
        <v>959</v>
      </c>
      <c r="C965" s="120" t="s">
        <v>1289</v>
      </c>
      <c r="D965" s="120" t="s">
        <v>1290</v>
      </c>
      <c r="E965" s="123">
        <f t="shared" si="64"/>
        <v>0</v>
      </c>
      <c r="F965" s="289">
        <f t="shared" si="65"/>
        <v>0</v>
      </c>
      <c r="G965" s="154"/>
      <c r="H965" s="154"/>
      <c r="I965" s="154"/>
      <c r="J965" s="154"/>
      <c r="K965" s="154"/>
      <c r="L965" s="154"/>
      <c r="M965" s="154"/>
      <c r="N965" s="154"/>
      <c r="O965" s="85" t="str">
        <f t="shared" si="63"/>
        <v> </v>
      </c>
    </row>
    <row r="966" spans="1:15" ht="18">
      <c r="A966" s="295">
        <f t="shared" si="66"/>
        <v>0</v>
      </c>
      <c r="B966" s="120">
        <v>960</v>
      </c>
      <c r="C966" s="120" t="s">
        <v>1291</v>
      </c>
      <c r="D966" s="120" t="s">
        <v>1292</v>
      </c>
      <c r="E966" s="123">
        <f t="shared" si="64"/>
        <v>0</v>
      </c>
      <c r="F966" s="289">
        <f t="shared" si="65"/>
        <v>0</v>
      </c>
      <c r="G966" s="154"/>
      <c r="H966" s="154"/>
      <c r="I966" s="154"/>
      <c r="J966" s="154"/>
      <c r="K966" s="154"/>
      <c r="L966" s="154"/>
      <c r="M966" s="154"/>
      <c r="N966" s="154"/>
      <c r="O966" s="85" t="str">
        <f aca="true" t="shared" si="67" ref="O966:O998">IF(E966&gt;=F966," ","GRESIT- TOTAL &lt; DECIT  FEMEI  ")</f>
        <v> </v>
      </c>
    </row>
    <row r="967" spans="1:15" ht="18">
      <c r="A967" s="295">
        <f t="shared" si="66"/>
        <v>0</v>
      </c>
      <c r="B967" s="120">
        <v>961</v>
      </c>
      <c r="C967" s="120" t="s">
        <v>1293</v>
      </c>
      <c r="D967" s="120" t="s">
        <v>1294</v>
      </c>
      <c r="E967" s="123">
        <f aca="true" t="shared" si="68" ref="E967:E998">G967+I967+K967+M967</f>
        <v>0</v>
      </c>
      <c r="F967" s="289">
        <f aca="true" t="shared" si="69" ref="F967:F998">H967+J967+L967+N967</f>
        <v>0</v>
      </c>
      <c r="G967" s="154"/>
      <c r="H967" s="154"/>
      <c r="I967" s="154"/>
      <c r="J967" s="154"/>
      <c r="K967" s="154"/>
      <c r="L967" s="154"/>
      <c r="M967" s="154"/>
      <c r="N967" s="154"/>
      <c r="O967" s="85" t="str">
        <f t="shared" si="67"/>
        <v> </v>
      </c>
    </row>
    <row r="968" spans="1:15" ht="18">
      <c r="A968" s="295">
        <f aca="true" t="shared" si="70" ref="A968:A998">+A967</f>
        <v>0</v>
      </c>
      <c r="B968" s="120">
        <v>962</v>
      </c>
      <c r="C968" s="120" t="s">
        <v>1295</v>
      </c>
      <c r="D968" s="120" t="s">
        <v>1296</v>
      </c>
      <c r="E968" s="123">
        <f t="shared" si="68"/>
        <v>0</v>
      </c>
      <c r="F968" s="289">
        <f t="shared" si="69"/>
        <v>0</v>
      </c>
      <c r="G968" s="154"/>
      <c r="H968" s="154"/>
      <c r="I968" s="154"/>
      <c r="J968" s="154"/>
      <c r="K968" s="154"/>
      <c r="L968" s="154"/>
      <c r="M968" s="154"/>
      <c r="N968" s="154"/>
      <c r="O968" s="85" t="str">
        <f t="shared" si="67"/>
        <v> </v>
      </c>
    </row>
    <row r="969" spans="1:15" ht="18">
      <c r="A969" s="295">
        <f t="shared" si="70"/>
        <v>0</v>
      </c>
      <c r="B969" s="120">
        <v>963</v>
      </c>
      <c r="C969" s="120" t="s">
        <v>1297</v>
      </c>
      <c r="D969" s="120" t="s">
        <v>1298</v>
      </c>
      <c r="E969" s="123">
        <f t="shared" si="68"/>
        <v>0</v>
      </c>
      <c r="F969" s="289">
        <f t="shared" si="69"/>
        <v>0</v>
      </c>
      <c r="G969" s="154"/>
      <c r="H969" s="154"/>
      <c r="I969" s="154"/>
      <c r="J969" s="154"/>
      <c r="K969" s="154"/>
      <c r="L969" s="154"/>
      <c r="M969" s="154"/>
      <c r="N969" s="154"/>
      <c r="O969" s="85" t="str">
        <f t="shared" si="67"/>
        <v> </v>
      </c>
    </row>
    <row r="970" spans="1:15" ht="18">
      <c r="A970" s="295">
        <f t="shared" si="70"/>
        <v>0</v>
      </c>
      <c r="B970" s="120">
        <v>964</v>
      </c>
      <c r="C970" s="120" t="s">
        <v>1299</v>
      </c>
      <c r="D970" s="120" t="s">
        <v>1300</v>
      </c>
      <c r="E970" s="123">
        <f t="shared" si="68"/>
        <v>0</v>
      </c>
      <c r="F970" s="289">
        <f t="shared" si="69"/>
        <v>0</v>
      </c>
      <c r="G970" s="154"/>
      <c r="H970" s="154"/>
      <c r="I970" s="154"/>
      <c r="J970" s="154"/>
      <c r="K970" s="154"/>
      <c r="L970" s="154"/>
      <c r="M970" s="154"/>
      <c r="N970" s="154"/>
      <c r="O970" s="85" t="str">
        <f t="shared" si="67"/>
        <v> </v>
      </c>
    </row>
    <row r="971" spans="1:15" ht="18">
      <c r="A971" s="295">
        <f t="shared" si="70"/>
        <v>0</v>
      </c>
      <c r="B971" s="120">
        <v>965</v>
      </c>
      <c r="C971" s="120" t="s">
        <v>1301</v>
      </c>
      <c r="D971" s="120" t="s">
        <v>1302</v>
      </c>
      <c r="E971" s="123">
        <f t="shared" si="68"/>
        <v>0</v>
      </c>
      <c r="F971" s="289">
        <f t="shared" si="69"/>
        <v>0</v>
      </c>
      <c r="G971" s="154"/>
      <c r="H971" s="154"/>
      <c r="I971" s="154"/>
      <c r="J971" s="154"/>
      <c r="K971" s="154"/>
      <c r="L971" s="154"/>
      <c r="M971" s="154"/>
      <c r="N971" s="154"/>
      <c r="O971" s="85" t="str">
        <f t="shared" si="67"/>
        <v> </v>
      </c>
    </row>
    <row r="972" spans="1:15" ht="18">
      <c r="A972" s="295">
        <f t="shared" si="70"/>
        <v>0</v>
      </c>
      <c r="B972" s="120">
        <v>966</v>
      </c>
      <c r="C972" s="120" t="s">
        <v>1303</v>
      </c>
      <c r="D972" s="120" t="s">
        <v>1304</v>
      </c>
      <c r="E972" s="123">
        <f t="shared" si="68"/>
        <v>0</v>
      </c>
      <c r="F972" s="289">
        <f t="shared" si="69"/>
        <v>0</v>
      </c>
      <c r="G972" s="154"/>
      <c r="H972" s="154"/>
      <c r="I972" s="154"/>
      <c r="J972" s="154"/>
      <c r="K972" s="154"/>
      <c r="L972" s="154"/>
      <c r="M972" s="154"/>
      <c r="N972" s="154"/>
      <c r="O972" s="85" t="str">
        <f t="shared" si="67"/>
        <v> </v>
      </c>
    </row>
    <row r="973" spans="1:15" ht="18">
      <c r="A973" s="295">
        <f t="shared" si="70"/>
        <v>0</v>
      </c>
      <c r="B973" s="120">
        <v>967</v>
      </c>
      <c r="C973" s="120" t="s">
        <v>1305</v>
      </c>
      <c r="D973" s="120" t="s">
        <v>1306</v>
      </c>
      <c r="E973" s="123">
        <f t="shared" si="68"/>
        <v>0</v>
      </c>
      <c r="F973" s="289">
        <f t="shared" si="69"/>
        <v>0</v>
      </c>
      <c r="G973" s="154"/>
      <c r="H973" s="154"/>
      <c r="I973" s="154"/>
      <c r="J973" s="154"/>
      <c r="K973" s="154"/>
      <c r="L973" s="154"/>
      <c r="M973" s="154"/>
      <c r="N973" s="154"/>
      <c r="O973" s="85" t="str">
        <f t="shared" si="67"/>
        <v> </v>
      </c>
    </row>
    <row r="974" spans="1:15" ht="18">
      <c r="A974" s="295">
        <f t="shared" si="70"/>
        <v>0</v>
      </c>
      <c r="B974" s="120">
        <v>968</v>
      </c>
      <c r="C974" s="120" t="s">
        <v>1307</v>
      </c>
      <c r="D974" s="120" t="s">
        <v>1308</v>
      </c>
      <c r="E974" s="123">
        <f t="shared" si="68"/>
        <v>0</v>
      </c>
      <c r="F974" s="289">
        <f t="shared" si="69"/>
        <v>0</v>
      </c>
      <c r="G974" s="154"/>
      <c r="H974" s="154"/>
      <c r="I974" s="154"/>
      <c r="J974" s="154"/>
      <c r="K974" s="154"/>
      <c r="L974" s="154"/>
      <c r="M974" s="154"/>
      <c r="N974" s="154"/>
      <c r="O974" s="85" t="str">
        <f t="shared" si="67"/>
        <v> </v>
      </c>
    </row>
    <row r="975" spans="1:15" ht="18">
      <c r="A975" s="295">
        <f t="shared" si="70"/>
        <v>0</v>
      </c>
      <c r="B975" s="120">
        <v>969</v>
      </c>
      <c r="C975" s="120" t="s">
        <v>1309</v>
      </c>
      <c r="D975" s="120" t="s">
        <v>1310</v>
      </c>
      <c r="E975" s="123">
        <f t="shared" si="68"/>
        <v>0</v>
      </c>
      <c r="F975" s="289">
        <f t="shared" si="69"/>
        <v>0</v>
      </c>
      <c r="G975" s="154"/>
      <c r="H975" s="154"/>
      <c r="I975" s="154"/>
      <c r="J975" s="154"/>
      <c r="K975" s="154"/>
      <c r="L975" s="154"/>
      <c r="M975" s="154"/>
      <c r="N975" s="154"/>
      <c r="O975" s="85" t="str">
        <f t="shared" si="67"/>
        <v> </v>
      </c>
    </row>
    <row r="976" spans="1:15" ht="18">
      <c r="A976" s="295">
        <f t="shared" si="70"/>
        <v>0</v>
      </c>
      <c r="B976" s="120">
        <v>970</v>
      </c>
      <c r="C976" s="120" t="s">
        <v>1311</v>
      </c>
      <c r="D976" s="120" t="s">
        <v>1312</v>
      </c>
      <c r="E976" s="123">
        <f t="shared" si="68"/>
        <v>0</v>
      </c>
      <c r="F976" s="289">
        <f t="shared" si="69"/>
        <v>0</v>
      </c>
      <c r="G976" s="154"/>
      <c r="H976" s="154"/>
      <c r="I976" s="154"/>
      <c r="J976" s="154"/>
      <c r="K976" s="154"/>
      <c r="L976" s="154"/>
      <c r="M976" s="154"/>
      <c r="N976" s="154"/>
      <c r="O976" s="85" t="str">
        <f t="shared" si="67"/>
        <v> </v>
      </c>
    </row>
    <row r="977" spans="1:15" ht="18">
      <c r="A977" s="295">
        <f t="shared" si="70"/>
        <v>0</v>
      </c>
      <c r="B977" s="120">
        <v>971</v>
      </c>
      <c r="C977" s="120" t="s">
        <v>1313</v>
      </c>
      <c r="D977" s="120" t="s">
        <v>1314</v>
      </c>
      <c r="E977" s="123">
        <f t="shared" si="68"/>
        <v>0</v>
      </c>
      <c r="F977" s="289">
        <f t="shared" si="69"/>
        <v>0</v>
      </c>
      <c r="G977" s="154"/>
      <c r="H977" s="154"/>
      <c r="I977" s="154"/>
      <c r="J977" s="154"/>
      <c r="K977" s="154"/>
      <c r="L977" s="154"/>
      <c r="M977" s="154"/>
      <c r="N977" s="154"/>
      <c r="O977" s="85" t="str">
        <f t="shared" si="67"/>
        <v> </v>
      </c>
    </row>
    <row r="978" spans="1:15" ht="18">
      <c r="A978" s="295">
        <f t="shared" si="70"/>
        <v>0</v>
      </c>
      <c r="B978" s="120">
        <v>972</v>
      </c>
      <c r="C978" s="120" t="s">
        <v>1315</v>
      </c>
      <c r="D978" s="120" t="s">
        <v>1316</v>
      </c>
      <c r="E978" s="123">
        <f t="shared" si="68"/>
        <v>0</v>
      </c>
      <c r="F978" s="289">
        <f t="shared" si="69"/>
        <v>0</v>
      </c>
      <c r="G978" s="154"/>
      <c r="H978" s="154"/>
      <c r="I978" s="154"/>
      <c r="J978" s="154"/>
      <c r="K978" s="154"/>
      <c r="L978" s="154"/>
      <c r="M978" s="154"/>
      <c r="N978" s="154"/>
      <c r="O978" s="85" t="str">
        <f t="shared" si="67"/>
        <v> </v>
      </c>
    </row>
    <row r="979" spans="1:15" ht="18">
      <c r="A979" s="295">
        <f t="shared" si="70"/>
        <v>0</v>
      </c>
      <c r="B979" s="120">
        <v>973</v>
      </c>
      <c r="C979" s="120" t="s">
        <v>1317</v>
      </c>
      <c r="D979" s="120" t="s">
        <v>1318</v>
      </c>
      <c r="E979" s="123">
        <f t="shared" si="68"/>
        <v>0</v>
      </c>
      <c r="F979" s="289">
        <f t="shared" si="69"/>
        <v>0</v>
      </c>
      <c r="G979" s="154"/>
      <c r="H979" s="154"/>
      <c r="I979" s="154"/>
      <c r="J979" s="154"/>
      <c r="K979" s="154"/>
      <c r="L979" s="154"/>
      <c r="M979" s="154"/>
      <c r="N979" s="154"/>
      <c r="O979" s="85" t="str">
        <f t="shared" si="67"/>
        <v> </v>
      </c>
    </row>
    <row r="980" spans="1:15" ht="18">
      <c r="A980" s="295">
        <f t="shared" si="70"/>
        <v>0</v>
      </c>
      <c r="B980" s="120">
        <v>974</v>
      </c>
      <c r="C980" s="120" t="s">
        <v>1319</v>
      </c>
      <c r="D980" s="120" t="s">
        <v>1320</v>
      </c>
      <c r="E980" s="123">
        <f t="shared" si="68"/>
        <v>0</v>
      </c>
      <c r="F980" s="289">
        <f t="shared" si="69"/>
        <v>0</v>
      </c>
      <c r="G980" s="154"/>
      <c r="H980" s="154"/>
      <c r="I980" s="154"/>
      <c r="J980" s="154"/>
      <c r="K980" s="154"/>
      <c r="L980" s="154"/>
      <c r="M980" s="154"/>
      <c r="N980" s="154"/>
      <c r="O980" s="85" t="str">
        <f t="shared" si="67"/>
        <v> </v>
      </c>
    </row>
    <row r="981" spans="1:15" ht="18">
      <c r="A981" s="295">
        <f t="shared" si="70"/>
        <v>0</v>
      </c>
      <c r="B981" s="120">
        <v>975</v>
      </c>
      <c r="C981" s="120" t="s">
        <v>1321</v>
      </c>
      <c r="D981" s="120" t="s">
        <v>1322</v>
      </c>
      <c r="E981" s="123">
        <f t="shared" si="68"/>
        <v>0</v>
      </c>
      <c r="F981" s="289">
        <f t="shared" si="69"/>
        <v>0</v>
      </c>
      <c r="G981" s="154"/>
      <c r="H981" s="154"/>
      <c r="I981" s="154"/>
      <c r="J981" s="154"/>
      <c r="K981" s="154"/>
      <c r="L981" s="154"/>
      <c r="M981" s="154"/>
      <c r="N981" s="154"/>
      <c r="O981" s="85" t="str">
        <f t="shared" si="67"/>
        <v> </v>
      </c>
    </row>
    <row r="982" spans="1:15" ht="18">
      <c r="A982" s="295">
        <f t="shared" si="70"/>
        <v>0</v>
      </c>
      <c r="B982" s="120">
        <v>976</v>
      </c>
      <c r="C982" s="120" t="s">
        <v>1323</v>
      </c>
      <c r="D982" s="120" t="s">
        <v>1324</v>
      </c>
      <c r="E982" s="123">
        <f t="shared" si="68"/>
        <v>0</v>
      </c>
      <c r="F982" s="289">
        <f t="shared" si="69"/>
        <v>0</v>
      </c>
      <c r="G982" s="154"/>
      <c r="H982" s="154"/>
      <c r="I982" s="154"/>
      <c r="J982" s="154"/>
      <c r="K982" s="154"/>
      <c r="L982" s="154"/>
      <c r="M982" s="154"/>
      <c r="N982" s="154"/>
      <c r="O982" s="85" t="str">
        <f t="shared" si="67"/>
        <v> </v>
      </c>
    </row>
    <row r="983" spans="1:15" ht="18">
      <c r="A983" s="295">
        <f t="shared" si="70"/>
        <v>0</v>
      </c>
      <c r="B983" s="120">
        <v>977</v>
      </c>
      <c r="C983" s="120" t="s">
        <v>1325</v>
      </c>
      <c r="D983" s="120" t="s">
        <v>1326</v>
      </c>
      <c r="E983" s="123">
        <f t="shared" si="68"/>
        <v>0</v>
      </c>
      <c r="F983" s="289">
        <f t="shared" si="69"/>
        <v>0</v>
      </c>
      <c r="G983" s="154"/>
      <c r="H983" s="154"/>
      <c r="I983" s="154"/>
      <c r="J983" s="154"/>
      <c r="K983" s="154"/>
      <c r="L983" s="154"/>
      <c r="M983" s="154"/>
      <c r="N983" s="154"/>
      <c r="O983" s="85" t="str">
        <f t="shared" si="67"/>
        <v> </v>
      </c>
    </row>
    <row r="984" spans="1:15" ht="18">
      <c r="A984" s="295">
        <f t="shared" si="70"/>
        <v>0</v>
      </c>
      <c r="B984" s="120">
        <v>978</v>
      </c>
      <c r="C984" s="120" t="s">
        <v>1327</v>
      </c>
      <c r="D984" s="120" t="s">
        <v>1328</v>
      </c>
      <c r="E984" s="123">
        <f t="shared" si="68"/>
        <v>0</v>
      </c>
      <c r="F984" s="289">
        <f t="shared" si="69"/>
        <v>0</v>
      </c>
      <c r="G984" s="154"/>
      <c r="H984" s="154"/>
      <c r="I984" s="154"/>
      <c r="J984" s="154"/>
      <c r="K984" s="154"/>
      <c r="L984" s="154"/>
      <c r="M984" s="154"/>
      <c r="N984" s="154"/>
      <c r="O984" s="85" t="str">
        <f t="shared" si="67"/>
        <v> </v>
      </c>
    </row>
    <row r="985" spans="1:15" ht="18">
      <c r="A985" s="295">
        <f t="shared" si="70"/>
        <v>0</v>
      </c>
      <c r="B985" s="120">
        <v>979</v>
      </c>
      <c r="C985" s="120" t="s">
        <v>1329</v>
      </c>
      <c r="D985" s="120" t="s">
        <v>1330</v>
      </c>
      <c r="E985" s="123">
        <f t="shared" si="68"/>
        <v>0</v>
      </c>
      <c r="F985" s="289">
        <f t="shared" si="69"/>
        <v>0</v>
      </c>
      <c r="G985" s="154"/>
      <c r="H985" s="154"/>
      <c r="I985" s="154"/>
      <c r="J985" s="154"/>
      <c r="K985" s="154"/>
      <c r="L985" s="154"/>
      <c r="M985" s="154"/>
      <c r="N985" s="154"/>
      <c r="O985" s="85" t="str">
        <f t="shared" si="67"/>
        <v> </v>
      </c>
    </row>
    <row r="986" spans="1:15" ht="18">
      <c r="A986" s="295">
        <f t="shared" si="70"/>
        <v>0</v>
      </c>
      <c r="B986" s="120">
        <v>980</v>
      </c>
      <c r="C986" s="120" t="s">
        <v>1331</v>
      </c>
      <c r="D986" s="120" t="s">
        <v>1332</v>
      </c>
      <c r="E986" s="123">
        <f t="shared" si="68"/>
        <v>0</v>
      </c>
      <c r="F986" s="289">
        <f t="shared" si="69"/>
        <v>0</v>
      </c>
      <c r="G986" s="154"/>
      <c r="H986" s="154"/>
      <c r="I986" s="154"/>
      <c r="J986" s="154"/>
      <c r="K986" s="154"/>
      <c r="L986" s="154"/>
      <c r="M986" s="154"/>
      <c r="N986" s="154"/>
      <c r="O986" s="85" t="str">
        <f t="shared" si="67"/>
        <v> </v>
      </c>
    </row>
    <row r="987" spans="1:15" ht="18">
      <c r="A987" s="295">
        <f t="shared" si="70"/>
        <v>0</v>
      </c>
      <c r="B987" s="120">
        <v>981</v>
      </c>
      <c r="C987" s="120" t="s">
        <v>1333</v>
      </c>
      <c r="D987" s="120" t="s">
        <v>1334</v>
      </c>
      <c r="E987" s="123">
        <f t="shared" si="68"/>
        <v>0</v>
      </c>
      <c r="F987" s="289">
        <f t="shared" si="69"/>
        <v>0</v>
      </c>
      <c r="G987" s="154"/>
      <c r="H987" s="154"/>
      <c r="I987" s="154"/>
      <c r="J987" s="154"/>
      <c r="K987" s="154"/>
      <c r="L987" s="154"/>
      <c r="M987" s="154"/>
      <c r="N987" s="154"/>
      <c r="O987" s="85" t="str">
        <f t="shared" si="67"/>
        <v> </v>
      </c>
    </row>
    <row r="988" spans="1:15" ht="18">
      <c r="A988" s="295">
        <f t="shared" si="70"/>
        <v>0</v>
      </c>
      <c r="B988" s="120">
        <v>982</v>
      </c>
      <c r="C988" s="120" t="s">
        <v>1335</v>
      </c>
      <c r="D988" s="120" t="s">
        <v>1336</v>
      </c>
      <c r="E988" s="123">
        <f t="shared" si="68"/>
        <v>0</v>
      </c>
      <c r="F988" s="289">
        <f t="shared" si="69"/>
        <v>0</v>
      </c>
      <c r="G988" s="154"/>
      <c r="H988" s="154"/>
      <c r="I988" s="154"/>
      <c r="J988" s="154"/>
      <c r="K988" s="154"/>
      <c r="L988" s="154"/>
      <c r="M988" s="154"/>
      <c r="N988" s="154"/>
      <c r="O988" s="85" t="str">
        <f t="shared" si="67"/>
        <v> </v>
      </c>
    </row>
    <row r="989" spans="1:15" ht="18">
      <c r="A989" s="295">
        <f t="shared" si="70"/>
        <v>0</v>
      </c>
      <c r="B989" s="120">
        <v>983</v>
      </c>
      <c r="C989" s="120" t="s">
        <v>1337</v>
      </c>
      <c r="D989" s="120" t="s">
        <v>1338</v>
      </c>
      <c r="E989" s="123">
        <f t="shared" si="68"/>
        <v>0</v>
      </c>
      <c r="F989" s="289">
        <f t="shared" si="69"/>
        <v>0</v>
      </c>
      <c r="G989" s="154"/>
      <c r="H989" s="154"/>
      <c r="I989" s="154"/>
      <c r="J989" s="154"/>
      <c r="K989" s="154"/>
      <c r="L989" s="154"/>
      <c r="M989" s="154"/>
      <c r="N989" s="154"/>
      <c r="O989" s="85" t="str">
        <f t="shared" si="67"/>
        <v> </v>
      </c>
    </row>
    <row r="990" spans="1:15" ht="18">
      <c r="A990" s="295">
        <f t="shared" si="70"/>
        <v>0</v>
      </c>
      <c r="B990" s="120">
        <v>984</v>
      </c>
      <c r="C990" s="120" t="s">
        <v>1339</v>
      </c>
      <c r="D990" s="120" t="s">
        <v>1340</v>
      </c>
      <c r="E990" s="123">
        <f t="shared" si="68"/>
        <v>0</v>
      </c>
      <c r="F990" s="289">
        <f t="shared" si="69"/>
        <v>0</v>
      </c>
      <c r="G990" s="154"/>
      <c r="H990" s="154"/>
      <c r="I990" s="154"/>
      <c r="J990" s="154"/>
      <c r="K990" s="154"/>
      <c r="L990" s="154"/>
      <c r="M990" s="154"/>
      <c r="N990" s="154"/>
      <c r="O990" s="85" t="str">
        <f t="shared" si="67"/>
        <v> </v>
      </c>
    </row>
    <row r="991" spans="1:15" ht="18">
      <c r="A991" s="295">
        <f t="shared" si="70"/>
        <v>0</v>
      </c>
      <c r="B991" s="120">
        <v>985</v>
      </c>
      <c r="C991" s="120" t="s">
        <v>1341</v>
      </c>
      <c r="D991" s="120" t="s">
        <v>1342</v>
      </c>
      <c r="E991" s="123">
        <f t="shared" si="68"/>
        <v>0</v>
      </c>
      <c r="F991" s="289">
        <f t="shared" si="69"/>
        <v>0</v>
      </c>
      <c r="G991" s="154"/>
      <c r="H991" s="154"/>
      <c r="I991" s="154"/>
      <c r="J991" s="154"/>
      <c r="K991" s="154"/>
      <c r="L991" s="154"/>
      <c r="M991" s="154"/>
      <c r="N991" s="154"/>
      <c r="O991" s="85" t="str">
        <f t="shared" si="67"/>
        <v> </v>
      </c>
    </row>
    <row r="992" spans="1:15" ht="18">
      <c r="A992" s="295">
        <f t="shared" si="70"/>
        <v>0</v>
      </c>
      <c r="B992" s="120">
        <v>986</v>
      </c>
      <c r="C992" s="120" t="s">
        <v>1343</v>
      </c>
      <c r="D992" s="120" t="s">
        <v>1344</v>
      </c>
      <c r="E992" s="123">
        <f t="shared" si="68"/>
        <v>0</v>
      </c>
      <c r="F992" s="289">
        <f t="shared" si="69"/>
        <v>0</v>
      </c>
      <c r="G992" s="154"/>
      <c r="H992" s="154"/>
      <c r="I992" s="154"/>
      <c r="J992" s="154"/>
      <c r="K992" s="154"/>
      <c r="L992" s="154"/>
      <c r="M992" s="154"/>
      <c r="N992" s="154"/>
      <c r="O992" s="85" t="str">
        <f t="shared" si="67"/>
        <v> </v>
      </c>
    </row>
    <row r="993" spans="1:15" ht="18">
      <c r="A993" s="295">
        <f t="shared" si="70"/>
        <v>0</v>
      </c>
      <c r="B993" s="120">
        <v>987</v>
      </c>
      <c r="C993" s="120" t="s">
        <v>1345</v>
      </c>
      <c r="D993" s="120" t="s">
        <v>1346</v>
      </c>
      <c r="E993" s="123">
        <f t="shared" si="68"/>
        <v>0</v>
      </c>
      <c r="F993" s="289">
        <f t="shared" si="69"/>
        <v>0</v>
      </c>
      <c r="G993" s="154"/>
      <c r="H993" s="154"/>
      <c r="I993" s="154"/>
      <c r="J993" s="154"/>
      <c r="K993" s="154"/>
      <c r="L993" s="154"/>
      <c r="M993" s="154"/>
      <c r="N993" s="154"/>
      <c r="O993" s="85" t="str">
        <f t="shared" si="67"/>
        <v> </v>
      </c>
    </row>
    <row r="994" spans="1:15" ht="18">
      <c r="A994" s="295">
        <f t="shared" si="70"/>
        <v>0</v>
      </c>
      <c r="B994" s="120">
        <v>988</v>
      </c>
      <c r="C994" s="120" t="s">
        <v>1347</v>
      </c>
      <c r="D994" s="120" t="s">
        <v>1348</v>
      </c>
      <c r="E994" s="123">
        <f t="shared" si="68"/>
        <v>0</v>
      </c>
      <c r="F994" s="289">
        <f t="shared" si="69"/>
        <v>0</v>
      </c>
      <c r="G994" s="154"/>
      <c r="H994" s="154"/>
      <c r="I994" s="154"/>
      <c r="J994" s="154"/>
      <c r="K994" s="154"/>
      <c r="L994" s="154"/>
      <c r="M994" s="154"/>
      <c r="N994" s="154"/>
      <c r="O994" s="85" t="str">
        <f t="shared" si="67"/>
        <v> </v>
      </c>
    </row>
    <row r="995" spans="1:15" ht="18">
      <c r="A995" s="295">
        <f t="shared" si="70"/>
        <v>0</v>
      </c>
      <c r="B995" s="120">
        <v>989</v>
      </c>
      <c r="C995" s="120" t="s">
        <v>1349</v>
      </c>
      <c r="D995" s="120" t="s">
        <v>1350</v>
      </c>
      <c r="E995" s="123">
        <f t="shared" si="68"/>
        <v>0</v>
      </c>
      <c r="F995" s="289">
        <f t="shared" si="69"/>
        <v>0</v>
      </c>
      <c r="G995" s="154"/>
      <c r="H995" s="154"/>
      <c r="I995" s="154"/>
      <c r="J995" s="154"/>
      <c r="K995" s="154"/>
      <c r="L995" s="154"/>
      <c r="M995" s="154"/>
      <c r="N995" s="154"/>
      <c r="O995" s="85" t="str">
        <f t="shared" si="67"/>
        <v> </v>
      </c>
    </row>
    <row r="996" spans="1:15" ht="18">
      <c r="A996" s="295">
        <f t="shared" si="70"/>
        <v>0</v>
      </c>
      <c r="B996" s="120">
        <v>990</v>
      </c>
      <c r="C996" s="120" t="s">
        <v>1351</v>
      </c>
      <c r="D996" s="120" t="s">
        <v>1352</v>
      </c>
      <c r="E996" s="123">
        <f t="shared" si="68"/>
        <v>0</v>
      </c>
      <c r="F996" s="289">
        <f t="shared" si="69"/>
        <v>0</v>
      </c>
      <c r="G996" s="154"/>
      <c r="H996" s="154"/>
      <c r="I996" s="154"/>
      <c r="J996" s="154"/>
      <c r="K996" s="154"/>
      <c r="L996" s="154"/>
      <c r="M996" s="154"/>
      <c r="N996" s="154"/>
      <c r="O996" s="85" t="str">
        <f t="shared" si="67"/>
        <v> </v>
      </c>
    </row>
    <row r="997" spans="1:15" ht="18.75" thickBot="1">
      <c r="A997" s="295">
        <f t="shared" si="70"/>
        <v>0</v>
      </c>
      <c r="B997" s="120">
        <v>991</v>
      </c>
      <c r="C997" s="120" t="s">
        <v>1353</v>
      </c>
      <c r="D997" s="120" t="s">
        <v>1354</v>
      </c>
      <c r="E997" s="123">
        <f t="shared" si="68"/>
        <v>0</v>
      </c>
      <c r="F997" s="289">
        <f t="shared" si="69"/>
        <v>0</v>
      </c>
      <c r="G997" s="154"/>
      <c r="H997" s="154"/>
      <c r="I997" s="154"/>
      <c r="J997" s="154"/>
      <c r="K997" s="154"/>
      <c r="L997" s="154"/>
      <c r="M997" s="154"/>
      <c r="N997" s="154"/>
      <c r="O997" s="85" t="str">
        <f t="shared" si="67"/>
        <v> </v>
      </c>
    </row>
    <row r="998" spans="1:21" ht="18">
      <c r="A998" s="295">
        <f t="shared" si="70"/>
        <v>0</v>
      </c>
      <c r="B998" s="120">
        <v>992</v>
      </c>
      <c r="C998" s="120" t="s">
        <v>1355</v>
      </c>
      <c r="D998" s="120" t="s">
        <v>1356</v>
      </c>
      <c r="E998" s="123">
        <f t="shared" si="68"/>
        <v>0</v>
      </c>
      <c r="F998" s="289">
        <f t="shared" si="69"/>
        <v>0</v>
      </c>
      <c r="G998" s="154"/>
      <c r="H998" s="154"/>
      <c r="I998" s="154"/>
      <c r="J998" s="154"/>
      <c r="K998" s="154"/>
      <c r="L998" s="154"/>
      <c r="M998" s="154"/>
      <c r="N998" s="154"/>
      <c r="O998" s="85" t="str">
        <f t="shared" si="67"/>
        <v> </v>
      </c>
      <c r="P998" s="81" t="s">
        <v>1357</v>
      </c>
      <c r="Q998" s="54"/>
      <c r="R998" s="54"/>
      <c r="S998" s="54"/>
      <c r="T998" s="54"/>
      <c r="U998" s="5"/>
    </row>
    <row r="999" spans="2:21" ht="18.75" thickBot="1">
      <c r="B999" s="1"/>
      <c r="C999" s="1"/>
      <c r="D999" s="1"/>
      <c r="E999" s="1"/>
      <c r="F999" s="1"/>
      <c r="G999" s="157"/>
      <c r="H999" s="157"/>
      <c r="I999" s="157"/>
      <c r="J999" s="157"/>
      <c r="K999" s="157"/>
      <c r="L999" s="157"/>
      <c r="M999" s="157"/>
      <c r="O999" s="165"/>
      <c r="P999" s="82" t="s">
        <v>1358</v>
      </c>
      <c r="Q999" s="60"/>
      <c r="R999" s="60"/>
      <c r="S999" s="60"/>
      <c r="T999" s="60"/>
      <c r="U999" s="6"/>
    </row>
    <row r="1000" spans="2:15" ht="18.75" thickBot="1">
      <c r="B1000" s="48"/>
      <c r="C1000" s="48"/>
      <c r="D1000" s="49"/>
      <c r="E1000" s="50"/>
      <c r="F1000" s="50"/>
      <c r="G1000" s="157"/>
      <c r="H1000" s="157"/>
      <c r="I1000" s="157"/>
      <c r="J1000" s="157"/>
      <c r="K1000" s="157"/>
      <c r="L1000" s="157"/>
      <c r="M1000" s="157"/>
      <c r="O1000" s="51"/>
    </row>
    <row r="1001" spans="2:20" ht="18.75" thickBot="1">
      <c r="B1001" s="48"/>
      <c r="C1001" s="150" t="s">
        <v>1359</v>
      </c>
      <c r="D1001" s="151"/>
      <c r="E1001" s="305">
        <f>+G1001+I1001+K1001+M1001</f>
        <v>0</v>
      </c>
      <c r="F1001" s="305">
        <f>+H1001+J1001+L1001+N1001</f>
        <v>0</v>
      </c>
      <c r="G1001" s="158">
        <f aca="true" t="shared" si="71" ref="G1001:N1001">SUM(G885:G981)</f>
        <v>0</v>
      </c>
      <c r="H1001" s="158">
        <f t="shared" si="71"/>
        <v>0</v>
      </c>
      <c r="I1001" s="158">
        <f t="shared" si="71"/>
        <v>0</v>
      </c>
      <c r="J1001" s="158">
        <f t="shared" si="71"/>
        <v>0</v>
      </c>
      <c r="K1001" s="158">
        <f t="shared" si="71"/>
        <v>0</v>
      </c>
      <c r="L1001" s="158">
        <f t="shared" si="71"/>
        <v>0</v>
      </c>
      <c r="M1001" s="158">
        <f t="shared" si="71"/>
        <v>0</v>
      </c>
      <c r="N1001" s="158">
        <f t="shared" si="71"/>
        <v>0</v>
      </c>
      <c r="O1001" s="52" t="str">
        <f>IF(E1001&gt;=E1002," ","GRESIT- TOTAL ")</f>
        <v> </v>
      </c>
      <c r="P1001" s="53"/>
      <c r="Q1001" s="54"/>
      <c r="R1001" s="55" t="str">
        <f>IF(G1001&gt;=G1002," ","GRESIT GR.0  - 1 AN")</f>
        <v> </v>
      </c>
      <c r="S1001" s="56"/>
      <c r="T1001" s="57"/>
    </row>
    <row r="1002" spans="2:20" ht="18.75" thickBot="1">
      <c r="B1002" s="48"/>
      <c r="C1002" s="150" t="s">
        <v>1360</v>
      </c>
      <c r="D1002" s="152"/>
      <c r="E1002" s="153">
        <f>+G1002+I1002+K1002+M1002</f>
        <v>0</v>
      </c>
      <c r="F1002" s="153">
        <f>+H1002+J1002+L1002+N1002</f>
        <v>0</v>
      </c>
      <c r="G1002" s="159">
        <f aca="true" t="shared" si="72" ref="G1002:N1002">SUM(G982:G998)</f>
        <v>0</v>
      </c>
      <c r="H1002" s="159">
        <f t="shared" si="72"/>
        <v>0</v>
      </c>
      <c r="I1002" s="159">
        <f t="shared" si="72"/>
        <v>0</v>
      </c>
      <c r="J1002" s="159">
        <f t="shared" si="72"/>
        <v>0</v>
      </c>
      <c r="K1002" s="159">
        <f t="shared" si="72"/>
        <v>0</v>
      </c>
      <c r="L1002" s="159">
        <f t="shared" si="72"/>
        <v>0</v>
      </c>
      <c r="M1002" s="159">
        <f t="shared" si="72"/>
        <v>0</v>
      </c>
      <c r="N1002" s="159">
        <f t="shared" si="72"/>
        <v>0</v>
      </c>
      <c r="O1002" s="58" t="str">
        <f>IF(E1002&gt;=E1001," ","GRESIT  TOTAL")</f>
        <v> </v>
      </c>
      <c r="P1002" s="59"/>
      <c r="Q1002" s="60"/>
      <c r="R1002" s="61" t="str">
        <f>IF(G1002&gt;=G1001," "," GRESIT GR. 0 -1 AN")</f>
        <v> </v>
      </c>
      <c r="S1002" s="62"/>
      <c r="T1002" s="63"/>
    </row>
    <row r="1003" spans="2:15" ht="18.75" thickBot="1">
      <c r="B1003" s="1"/>
      <c r="C1003" s="1"/>
      <c r="D1003" s="64"/>
      <c r="E1003" s="1"/>
      <c r="F1003" s="1"/>
      <c r="G1003" s="157"/>
      <c r="H1003" s="157"/>
      <c r="I1003" s="157"/>
      <c r="J1003" s="157"/>
      <c r="K1003" s="157"/>
      <c r="L1003" s="157"/>
      <c r="M1003" s="157"/>
      <c r="O1003" s="51"/>
    </row>
    <row r="1004" spans="2:20" ht="18">
      <c r="B1004" s="1"/>
      <c r="C1004" s="1"/>
      <c r="D1004" s="64"/>
      <c r="E1004" s="1"/>
      <c r="F1004" s="1"/>
      <c r="G1004" s="157"/>
      <c r="H1004" s="157"/>
      <c r="I1004" s="157"/>
      <c r="J1004" s="157"/>
      <c r="K1004" s="157"/>
      <c r="L1004" s="157"/>
      <c r="M1004" s="157"/>
      <c r="O1004" s="65" t="str">
        <f>IF(I1001&gt;=I1002," ","GRESIT -GR. 1 -14 ANI")</f>
        <v> </v>
      </c>
      <c r="P1004" s="66"/>
      <c r="Q1004" s="66"/>
      <c r="R1004" s="67" t="str">
        <f>IF(K1001&gt;=K1002," ","GRESIT - GR. 15 -64 ANI")</f>
        <v> </v>
      </c>
      <c r="S1004" s="68"/>
      <c r="T1004" s="69"/>
    </row>
    <row r="1005" spans="2:20" ht="18.75" thickBot="1">
      <c r="B1005" s="1"/>
      <c r="C1005" s="1"/>
      <c r="D1005" s="64"/>
      <c r="E1005" s="1"/>
      <c r="F1005" s="1"/>
      <c r="G1005" s="157"/>
      <c r="H1005" s="157"/>
      <c r="I1005" s="157"/>
      <c r="J1005" s="157"/>
      <c r="K1005" s="157"/>
      <c r="L1005" s="157"/>
      <c r="M1005" s="157"/>
      <c r="O1005" s="70" t="str">
        <f>IF(I1002&gt;=I1001," "," GRESIT GR. 1 -14 ANI")</f>
        <v> </v>
      </c>
      <c r="P1005" s="71"/>
      <c r="Q1005" s="71"/>
      <c r="R1005" s="72" t="str">
        <f>IF(K1002&gt;=K1001," "," GRESIT -GR. 15 -64 ANI")</f>
        <v> </v>
      </c>
      <c r="S1005" s="73"/>
      <c r="T1005" s="74"/>
    </row>
    <row r="1006" spans="2:15" ht="18.75" thickBot="1">
      <c r="B1006" s="1"/>
      <c r="C1006" s="1"/>
      <c r="D1006" s="64"/>
      <c r="E1006" s="1"/>
      <c r="F1006" s="1"/>
      <c r="G1006" s="157"/>
      <c r="H1006" s="157"/>
      <c r="I1006" s="157"/>
      <c r="J1006" s="157"/>
      <c r="K1006" s="157"/>
      <c r="L1006" s="157"/>
      <c r="M1006" s="157"/>
      <c r="O1006" s="51"/>
    </row>
    <row r="1007" spans="2:20" ht="18">
      <c r="B1007" s="1"/>
      <c r="C1007" s="1"/>
      <c r="D1007" s="64"/>
      <c r="E1007" s="1"/>
      <c r="F1007" s="1"/>
      <c r="G1007" s="157"/>
      <c r="H1007" s="157"/>
      <c r="I1007" s="157"/>
      <c r="J1007" s="157"/>
      <c r="K1007" s="157"/>
      <c r="L1007" s="157"/>
      <c r="M1007" s="157"/>
      <c r="O1007" s="75" t="str">
        <f>IF(M1001&gt;=M1002," ","GRESIT - GR. + 65 ANI")</f>
        <v> </v>
      </c>
      <c r="P1007" s="76"/>
      <c r="Q1007" s="77"/>
      <c r="R1007" s="182"/>
      <c r="S1007" s="183"/>
      <c r="T1007" s="183"/>
    </row>
    <row r="1008" spans="2:20" ht="18.75" thickBot="1">
      <c r="B1008" s="1"/>
      <c r="C1008" s="1"/>
      <c r="D1008" s="64"/>
      <c r="E1008" s="1"/>
      <c r="F1008" s="1"/>
      <c r="G1008" s="157"/>
      <c r="H1008" s="157"/>
      <c r="I1008" s="157"/>
      <c r="J1008" s="157"/>
      <c r="K1008" s="157"/>
      <c r="L1008" s="157"/>
      <c r="M1008" s="157"/>
      <c r="O1008" s="78" t="str">
        <f>IF(M1002&gt;=M1001," ","GRESIT  -GR. +65 ANI")</f>
        <v> </v>
      </c>
      <c r="P1008" s="79"/>
      <c r="Q1008" s="80"/>
      <c r="R1008" s="182"/>
      <c r="S1008" s="183"/>
      <c r="T1008" s="183"/>
    </row>
    <row r="1009" ht="19.5" customHeight="1" thickBot="1"/>
    <row r="1010" spans="15:17" ht="21" customHeight="1">
      <c r="O1010" s="52" t="str">
        <f>IF(F1001&gt;=F1002," ","GRESIT- TOTAL ")</f>
        <v> </v>
      </c>
      <c r="P1010" s="53"/>
      <c r="Q1010" s="5"/>
    </row>
    <row r="1011" spans="15:17" ht="18.75" customHeight="1" thickBot="1">
      <c r="O1011" s="58" t="str">
        <f>IF(F1001&lt;=F1002," ","GRESIT- TOTAL ")</f>
        <v> </v>
      </c>
      <c r="P1011" s="59"/>
      <c r="Q1011" s="6"/>
    </row>
  </sheetData>
  <sheetProtection password="CF27" sheet="1" objects="1" scenarios="1"/>
  <mergeCells count="1">
    <mergeCell ref="C3:H3"/>
  </mergeCells>
  <printOptions/>
  <pageMargins left="0.17" right="0.17" top="1" bottom="0.47" header="0.5" footer="0.37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sanatatii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iasi</dc:creator>
  <cp:keywords/>
  <dc:description/>
  <cp:lastModifiedBy>Lulu</cp:lastModifiedBy>
  <cp:lastPrinted>2005-03-16T11:08:58Z</cp:lastPrinted>
  <dcterms:created xsi:type="dcterms:W3CDTF">1998-04-01T10:37:36Z</dcterms:created>
  <dcterms:modified xsi:type="dcterms:W3CDTF">2015-04-09T11:38:51Z</dcterms:modified>
  <cp:category/>
  <cp:version/>
  <cp:contentType/>
  <cp:contentStatus/>
</cp:coreProperties>
</file>